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4" i="1" l="1"/>
  <c r="M7" i="1" l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l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l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l="1"/>
  <c r="M91" i="1" s="1"/>
  <c r="M92" i="1" s="1"/>
  <c r="M93" i="1" s="1"/>
  <c r="M95" i="1" s="1"/>
  <c r="M96" i="1" s="1"/>
  <c r="M97" i="1" s="1"/>
  <c r="M98" i="1" s="1"/>
  <c r="M99" i="1" s="1"/>
  <c r="M100" i="1" s="1"/>
  <c r="M101" i="1" l="1"/>
  <c r="M102" i="1" s="1"/>
  <c r="M103" i="1" s="1"/>
  <c r="M104" i="1" s="1"/>
  <c r="M105" i="1" s="1"/>
  <c r="M106" i="1" s="1"/>
  <c r="M107" i="1" s="1"/>
  <c r="M108" i="1" s="1"/>
  <c r="M109" i="1" s="1"/>
</calcChain>
</file>

<file path=xl/sharedStrings.xml><?xml version="1.0" encoding="utf-8"?>
<sst xmlns="http://schemas.openxmlformats.org/spreadsheetml/2006/main" count="293" uniqueCount="165">
  <si>
    <t>Operating Data</t>
  </si>
  <si>
    <t>No. REQUIRED</t>
  </si>
  <si>
    <t>SPECIFICT GRAVITY OF CONTENTS</t>
  </si>
  <si>
    <t>COMPUTED (yes or no)</t>
  </si>
  <si>
    <t xml:space="preserve">SHELL </t>
  </si>
  <si>
    <t>CONTENTS</t>
  </si>
  <si>
    <t>DESIGN CODE</t>
  </si>
  <si>
    <t>TEST PRESSURE (HYDROSTATIC)</t>
  </si>
  <si>
    <t>TEST PRESSURE (AIR)</t>
  </si>
  <si>
    <t>MATERIALS</t>
  </si>
  <si>
    <t>JOINT FACTOR</t>
  </si>
  <si>
    <t>END TYPE</t>
  </si>
  <si>
    <t>TYPE OF SUPPORT</t>
  </si>
  <si>
    <t>WIND LOAD DESIGN</t>
  </si>
  <si>
    <t>INTERNAL BOLTS MATERIAL</t>
  </si>
  <si>
    <t>EXTERNAL BOLTS MATERIAL</t>
  </si>
  <si>
    <t>INSULATION (SEP. ORDER)</t>
  </si>
  <si>
    <t>GASKET MATERIAL</t>
  </si>
  <si>
    <t>PAINTING</t>
  </si>
  <si>
    <t>WEIGHT</t>
  </si>
  <si>
    <t>FULL OF LIQUID</t>
  </si>
  <si>
    <t>MANUFACTURER</t>
  </si>
  <si>
    <t>OFF CENTRE OF VESSEL CENTRE LINES N/S and E/W (NOT RADIALLY)</t>
  </si>
  <si>
    <t>N</t>
  </si>
  <si>
    <t>TYPE</t>
  </si>
  <si>
    <t>MATERIAL</t>
  </si>
  <si>
    <t>RADIOGRAPHY %</t>
  </si>
  <si>
    <t>INSULATION FITTING ATTACHMENT BY</t>
  </si>
  <si>
    <t>INSPECTION BY</t>
  </si>
  <si>
    <t>EMPTY</t>
  </si>
  <si>
    <t>OPERATING</t>
  </si>
  <si>
    <t>DRG. No.</t>
  </si>
  <si>
    <t>STRESS RELIEF</t>
  </si>
  <si>
    <t>NUTS</t>
  </si>
  <si>
    <t>DATE OF ORDER</t>
  </si>
  <si>
    <t>SIZE</t>
  </si>
  <si>
    <t>SHELLS PER UNIT</t>
  </si>
  <si>
    <t>SURFACE PER UNIT</t>
  </si>
  <si>
    <t>HORIZONTAL CONNECTED IN (parallel or series).</t>
  </si>
  <si>
    <t>SURFACE PER SHELL</t>
  </si>
  <si>
    <t>No. OF UNITS</t>
  </si>
  <si>
    <t>FLUID CIRCULATING</t>
  </si>
  <si>
    <t>TOTAL FLUID ENTERING</t>
  </si>
  <si>
    <t>SHELL SIDE</t>
  </si>
  <si>
    <t>TUBE SIDE</t>
  </si>
  <si>
    <t xml:space="preserve">VAPOUR </t>
  </si>
  <si>
    <t>LIQUID</t>
  </si>
  <si>
    <t xml:space="preserve">STEAM </t>
  </si>
  <si>
    <t>WATER</t>
  </si>
  <si>
    <t>FLUID VAPOURISED OR CONDENSED</t>
  </si>
  <si>
    <t>OPERATING PRESSURE</t>
  </si>
  <si>
    <t>VELOCITY</t>
  </si>
  <si>
    <t>No OF PASSES</t>
  </si>
  <si>
    <t>PRESSURE DROP</t>
  </si>
  <si>
    <t xml:space="preserve">FOULING RESISTANCE </t>
  </si>
  <si>
    <t>TRANSFER RATE SERVICE</t>
  </si>
  <si>
    <t>ALLOW</t>
  </si>
  <si>
    <t>CALC</t>
  </si>
  <si>
    <t>MTD CORRECTED</t>
  </si>
  <si>
    <t>CLEAN</t>
  </si>
  <si>
    <t>TEST PRESSURE</t>
  </si>
  <si>
    <t>TUBES</t>
  </si>
  <si>
    <t>SHELL</t>
  </si>
  <si>
    <t xml:space="preserve">CHANNEL </t>
  </si>
  <si>
    <t>TUBE SHEET STATIONARY</t>
  </si>
  <si>
    <t>BAFFLES CROSS</t>
  </si>
  <si>
    <t>TUBE SUPPORTS</t>
  </si>
  <si>
    <t>LONG BAFFLE</t>
  </si>
  <si>
    <t>IMPINGEMENT BAFFLE</t>
  </si>
  <si>
    <t>TYPE OF JOINT</t>
  </si>
  <si>
    <t>GASKET SHELL IN</t>
  </si>
  <si>
    <t>CONNECTIONS SHELL IN</t>
  </si>
  <si>
    <t>CONNECTION CHANNEL IN</t>
  </si>
  <si>
    <t>EXPANSION BELLOWS</t>
  </si>
  <si>
    <t>INSPECTION</t>
  </si>
  <si>
    <t>WEIGHT OF ONE UNIT EMPTY</t>
  </si>
  <si>
    <t>IN</t>
  </si>
  <si>
    <t>OUT</t>
  </si>
  <si>
    <t>I.D.</t>
  </si>
  <si>
    <t>CHANNEL COVER</t>
  </si>
  <si>
    <t xml:space="preserve">TUBE </t>
  </si>
  <si>
    <t>CHANNEL</t>
  </si>
  <si>
    <t>INTERCONN</t>
  </si>
  <si>
    <t>BOLTS</t>
  </si>
  <si>
    <t>X-RAY</t>
  </si>
  <si>
    <t>ORDER No.</t>
  </si>
  <si>
    <t>SHELL COVER</t>
  </si>
  <si>
    <t>FLOATING</t>
  </si>
  <si>
    <t>SPACING % CUT</t>
  </si>
  <si>
    <t>SPACING</t>
  </si>
  <si>
    <t>SEAL</t>
  </si>
  <si>
    <t>SEAL STRIPS</t>
  </si>
  <si>
    <t>FLOATING HEAD</t>
  </si>
  <si>
    <t>SHELL OUT</t>
  </si>
  <si>
    <t>CHANNEL OUT</t>
  </si>
  <si>
    <t>S.R.</t>
  </si>
  <si>
    <t>INSULATION</t>
  </si>
  <si>
    <t>SHELL DESIGN</t>
  </si>
  <si>
    <t>CORROSIVE</t>
  </si>
  <si>
    <t>HARMFUL</t>
  </si>
  <si>
    <t>MATERIAL TYPE</t>
  </si>
  <si>
    <t>SHAPE</t>
  </si>
  <si>
    <t>SAFETY</t>
  </si>
  <si>
    <t>REGULATORY INFORMATION</t>
  </si>
  <si>
    <t>Description: Packed Bed Reactor</t>
  </si>
  <si>
    <t>N/A</t>
  </si>
  <si>
    <t>DIAMETER (M)</t>
  </si>
  <si>
    <t>MAX. WORKING PRESSURE (BAR)</t>
  </si>
  <si>
    <t>DESIGN PRESSURE (BAR)</t>
  </si>
  <si>
    <t>MAX. WORKING TEMP (K)</t>
  </si>
  <si>
    <t>DESIGN TEMP (K)</t>
  </si>
  <si>
    <t>LOW ALLOY STEEL</t>
  </si>
  <si>
    <t>CORROSION ALLOWANCE (MM)</t>
  </si>
  <si>
    <t>THICKNESS  (MM)</t>
  </si>
  <si>
    <t>CS</t>
  </si>
  <si>
    <t>SADDLE</t>
  </si>
  <si>
    <t>ELLIPSOIDAL</t>
  </si>
  <si>
    <t>DATE OF ENQUIRY</t>
  </si>
  <si>
    <t>MAX. WORKING TEMPERATURE (K)</t>
  </si>
  <si>
    <t>Cumene Reactor Spec. Sheet</t>
  </si>
  <si>
    <t>HC</t>
  </si>
  <si>
    <t>-</t>
  </si>
  <si>
    <t>THICKNESS (MM)</t>
  </si>
  <si>
    <t>L A STEEL</t>
  </si>
  <si>
    <t>LA STEEL</t>
  </si>
  <si>
    <t>Y</t>
  </si>
  <si>
    <t>SS</t>
  </si>
  <si>
    <t>IR</t>
  </si>
  <si>
    <t>REMARKS AND NOTES:</t>
  </si>
  <si>
    <t>LENGTH (M)</t>
  </si>
  <si>
    <t>Performance of one Unit</t>
  </si>
  <si>
    <t>VAP</t>
  </si>
  <si>
    <t>COND</t>
  </si>
  <si>
    <t>SHELL CONSTRUCTION</t>
  </si>
  <si>
    <t>CATALYST SPECIFICATION</t>
  </si>
  <si>
    <t>DESIGN TEMPERATURE (K)</t>
  </si>
  <si>
    <t>METAL TEMPERATURE (K)</t>
  </si>
  <si>
    <t>No. OD (M)</t>
  </si>
  <si>
    <t>THICKNESS (M)</t>
  </si>
  <si>
    <t>PITCH (M)</t>
  </si>
  <si>
    <t>LATENT HEAT (KJ/KG)</t>
  </si>
  <si>
    <t>FLOATING HEAD COVER</t>
  </si>
  <si>
    <t>TUBE ATTACHMENT</t>
  </si>
  <si>
    <t>CORROSION ALLOWABLE SHELL SIDE (MM)</t>
  </si>
  <si>
    <t>TUBE SIDE (MM)</t>
  </si>
  <si>
    <t>PROPENE</t>
  </si>
  <si>
    <t>PROPANE</t>
  </si>
  <si>
    <t>BENZENE</t>
  </si>
  <si>
    <t>CUMENE</t>
  </si>
  <si>
    <t>P-DIISOPROPYLBENZENE</t>
  </si>
  <si>
    <t>INTERNALS AND EXTERNALS (KG)</t>
  </si>
  <si>
    <t>TEMPERATURE (K)</t>
  </si>
  <si>
    <t>FLAMMABLE</t>
  </si>
  <si>
    <t>DENSITY (KG/M3)</t>
  </si>
  <si>
    <t>SPECIFIC HEAT (J/MOL K)</t>
  </si>
  <si>
    <t>HEAT EXCHANGED (KW)</t>
  </si>
  <si>
    <t>CAPACITY (TE/YR)</t>
  </si>
  <si>
    <t>WEIGHT (KG)</t>
  </si>
  <si>
    <t>SPHERICAL</t>
  </si>
  <si>
    <t>MINERAL</t>
  </si>
  <si>
    <r>
      <rPr>
        <sz val="11"/>
        <rFont val="Calibri"/>
        <family val="2"/>
      </rPr>
      <t>~</t>
    </r>
    <r>
      <rPr>
        <sz val="11"/>
        <rFont val="Calibri"/>
        <family val="2"/>
        <scheme val="minor"/>
      </rPr>
      <t>800</t>
    </r>
  </si>
  <si>
    <t>VOID FRACTION</t>
  </si>
  <si>
    <t>KEISELGUHR</t>
  </si>
  <si>
    <t>Equipment No.: R-101</t>
  </si>
  <si>
    <t>Sheet No.: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</si>
</sst>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0" borderId="1" xfId="0" applyFont="1" applyBorder="1"/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/>
    <xf numFmtId="0" fontId="3" fillId="0" borderId="4" xfId="0" applyFont="1" applyBorder="1" applyAlignment="1"/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/>
    <xf numFmtId="0" fontId="3" fillId="0" borderId="6" xfId="0" applyFont="1" applyBorder="1" applyAlignment="1"/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6" xfId="0" applyFont="1" applyBorder="1"/>
    <xf numFmtId="0" fontId="3" fillId="0" borderId="5" xfId="0" applyFont="1" applyBorder="1" applyAlignment="1"/>
    <xf numFmtId="0" fontId="3" fillId="0" borderId="5" xfId="0" applyFont="1" applyBorder="1"/>
    <xf numFmtId="0" fontId="3" fillId="0" borderId="9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quotePrefix="1" applyFont="1" applyBorder="1"/>
    <xf numFmtId="14" fontId="3" fillId="0" borderId="1" xfId="0" applyNumberFormat="1" applyFont="1" applyBorder="1"/>
    <xf numFmtId="0" fontId="7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1" fontId="3" fillId="0" borderId="1" xfId="0" applyNumberFormat="1" applyFont="1" applyBorder="1"/>
    <xf numFmtId="0" fontId="3" fillId="0" borderId="9" xfId="0" quotePrefix="1" applyFont="1" applyBorder="1" applyAlignment="1"/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quotePrefix="1" applyFont="1" applyBorder="1" applyAlignment="1"/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8"/>
  <sheetViews>
    <sheetView tabSelected="1" view="pageBreakPreview" topLeftCell="A37" zoomScale="60" zoomScaleNormal="80" workbookViewId="0">
      <selection activeCell="P112" sqref="P112"/>
    </sheetView>
  </sheetViews>
  <sheetFormatPr defaultRowHeight="15" x14ac:dyDescent="0.25"/>
  <cols>
    <col min="1" max="1" width="37.140625" style="1" customWidth="1"/>
    <col min="2" max="2" width="12.28515625" style="1" customWidth="1"/>
    <col min="3" max="3" width="11.7109375" style="1" customWidth="1"/>
    <col min="4" max="4" width="10.7109375" style="1" customWidth="1"/>
    <col min="5" max="5" width="13.5703125" style="1" customWidth="1"/>
    <col min="6" max="6" width="9.140625" style="1"/>
    <col min="7" max="7" width="11.42578125" style="1" customWidth="1"/>
    <col min="8" max="9" width="9.140625" style="1"/>
    <col min="10" max="10" width="10" style="1" customWidth="1"/>
    <col min="11" max="11" width="12" style="1" customWidth="1"/>
    <col min="12" max="12" width="9.5703125" style="1" customWidth="1"/>
    <col min="13" max="13" width="5" style="1" customWidth="1"/>
    <col min="14" max="16384" width="9.140625" style="1"/>
  </cols>
  <sheetData>
    <row r="1" spans="1:13" x14ac:dyDescent="0.25">
      <c r="A1" s="19" t="s">
        <v>119</v>
      </c>
      <c r="B1" s="20"/>
      <c r="C1" s="20"/>
      <c r="D1" s="20"/>
      <c r="E1" s="20"/>
      <c r="F1" s="20"/>
      <c r="G1" s="20"/>
      <c r="H1" s="20"/>
      <c r="I1" s="20"/>
      <c r="J1" s="21" t="s">
        <v>163</v>
      </c>
      <c r="K1" s="21"/>
      <c r="L1" s="21"/>
      <c r="M1" s="22"/>
    </row>
    <row r="2" spans="1:13" x14ac:dyDescent="0.25">
      <c r="A2" s="23"/>
      <c r="B2" s="24"/>
      <c r="C2" s="24"/>
      <c r="D2" s="24"/>
      <c r="E2" s="24"/>
      <c r="F2" s="24"/>
      <c r="G2" s="24"/>
      <c r="H2" s="24"/>
      <c r="I2" s="24"/>
      <c r="J2" s="25" t="s">
        <v>104</v>
      </c>
      <c r="K2" s="25"/>
      <c r="L2" s="25"/>
      <c r="M2" s="26"/>
    </row>
    <row r="3" spans="1:13" x14ac:dyDescent="0.25">
      <c r="A3" s="23"/>
      <c r="B3" s="24"/>
      <c r="C3" s="24"/>
      <c r="D3" s="24"/>
      <c r="E3" s="24"/>
      <c r="F3" s="24"/>
      <c r="G3" s="24"/>
      <c r="H3" s="24"/>
      <c r="I3" s="24"/>
      <c r="J3" s="25" t="s">
        <v>164</v>
      </c>
      <c r="K3" s="25"/>
      <c r="L3" s="25"/>
      <c r="M3" s="26"/>
    </row>
    <row r="4" spans="1:13" x14ac:dyDescent="0.25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9">
        <v>1</v>
      </c>
    </row>
    <row r="5" spans="1:13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9">
        <v>2</v>
      </c>
    </row>
    <row r="6" spans="1:13" x14ac:dyDescent="0.25">
      <c r="A6" s="30" t="s">
        <v>1</v>
      </c>
      <c r="B6" s="25"/>
      <c r="C6" s="25"/>
      <c r="D6" s="18">
        <v>1</v>
      </c>
      <c r="E6" s="18"/>
      <c r="F6" s="18"/>
      <c r="G6" s="25" t="s">
        <v>156</v>
      </c>
      <c r="H6" s="25"/>
      <c r="I6" s="25"/>
      <c r="J6" s="25"/>
      <c r="K6" s="18">
        <v>100000</v>
      </c>
      <c r="L6" s="18"/>
      <c r="M6" s="29">
        <v>3</v>
      </c>
    </row>
    <row r="7" spans="1:13" x14ac:dyDescent="0.25">
      <c r="A7" s="30" t="s">
        <v>2</v>
      </c>
      <c r="B7" s="25"/>
      <c r="C7" s="25"/>
      <c r="D7" s="18" t="s">
        <v>105</v>
      </c>
      <c r="E7" s="18"/>
      <c r="F7" s="18"/>
      <c r="G7" s="25" t="s">
        <v>3</v>
      </c>
      <c r="H7" s="25"/>
      <c r="I7" s="25"/>
      <c r="J7" s="25"/>
      <c r="K7" s="18" t="s">
        <v>125</v>
      </c>
      <c r="L7" s="18"/>
      <c r="M7" s="29">
        <f t="shared" ref="M7:M106" si="0">M6+1</f>
        <v>4</v>
      </c>
    </row>
    <row r="8" spans="1:13" x14ac:dyDescent="0.25">
      <c r="A8" s="31"/>
      <c r="B8" s="18"/>
      <c r="C8" s="18"/>
      <c r="D8" s="18" t="s">
        <v>4</v>
      </c>
      <c r="E8" s="18"/>
      <c r="F8" s="18"/>
      <c r="G8" s="32"/>
      <c r="H8" s="33"/>
      <c r="I8" s="34"/>
      <c r="J8" s="32"/>
      <c r="K8" s="34"/>
      <c r="L8" s="18"/>
      <c r="M8" s="29">
        <f t="shared" si="0"/>
        <v>5</v>
      </c>
    </row>
    <row r="9" spans="1:13" x14ac:dyDescent="0.25">
      <c r="A9" s="30" t="s">
        <v>5</v>
      </c>
      <c r="B9" s="25"/>
      <c r="C9" s="25"/>
      <c r="D9" s="18" t="s">
        <v>120</v>
      </c>
      <c r="E9" s="18"/>
      <c r="F9" s="18"/>
      <c r="G9" s="18"/>
      <c r="H9" s="18"/>
      <c r="I9" s="18"/>
      <c r="J9" s="18"/>
      <c r="K9" s="18"/>
      <c r="L9" s="18"/>
      <c r="M9" s="29">
        <f t="shared" si="0"/>
        <v>6</v>
      </c>
    </row>
    <row r="10" spans="1:13" x14ac:dyDescent="0.25">
      <c r="A10" s="30" t="s">
        <v>106</v>
      </c>
      <c r="B10" s="25"/>
      <c r="C10" s="25"/>
      <c r="D10" s="18">
        <v>1.8320000000000001</v>
      </c>
      <c r="E10" s="18"/>
      <c r="F10" s="18"/>
      <c r="G10" s="18"/>
      <c r="H10" s="18"/>
      <c r="I10" s="18"/>
      <c r="J10" s="18"/>
      <c r="K10" s="18"/>
      <c r="L10" s="18"/>
      <c r="M10" s="29">
        <f t="shared" si="0"/>
        <v>7</v>
      </c>
    </row>
    <row r="11" spans="1:13" x14ac:dyDescent="0.25">
      <c r="A11" s="30" t="s">
        <v>129</v>
      </c>
      <c r="B11" s="25"/>
      <c r="C11" s="25"/>
      <c r="D11" s="18">
        <v>8.0250000000000004</v>
      </c>
      <c r="E11" s="18"/>
      <c r="F11" s="18"/>
      <c r="G11" s="18"/>
      <c r="H11" s="18"/>
      <c r="I11" s="18"/>
      <c r="J11" s="18"/>
      <c r="K11" s="18"/>
      <c r="L11" s="18"/>
      <c r="M11" s="29">
        <f t="shared" si="0"/>
        <v>8</v>
      </c>
    </row>
    <row r="12" spans="1:13" x14ac:dyDescent="0.25">
      <c r="A12" s="30" t="s">
        <v>6</v>
      </c>
      <c r="B12" s="25"/>
      <c r="C12" s="25"/>
      <c r="D12" s="18"/>
      <c r="E12" s="18"/>
      <c r="F12" s="18"/>
      <c r="G12" s="18"/>
      <c r="H12" s="18"/>
      <c r="I12" s="18"/>
      <c r="J12" s="18"/>
      <c r="K12" s="18"/>
      <c r="L12" s="18"/>
      <c r="M12" s="29">
        <f t="shared" si="0"/>
        <v>9</v>
      </c>
    </row>
    <row r="13" spans="1:13" x14ac:dyDescent="0.25">
      <c r="A13" s="30" t="s">
        <v>107</v>
      </c>
      <c r="B13" s="25"/>
      <c r="C13" s="25"/>
      <c r="D13" s="18">
        <v>27.5</v>
      </c>
      <c r="E13" s="18"/>
      <c r="F13" s="18"/>
      <c r="G13" s="18"/>
      <c r="H13" s="18"/>
      <c r="I13" s="18"/>
      <c r="J13" s="18"/>
      <c r="K13" s="18"/>
      <c r="L13" s="18"/>
      <c r="M13" s="29">
        <f t="shared" si="0"/>
        <v>10</v>
      </c>
    </row>
    <row r="14" spans="1:13" x14ac:dyDescent="0.25">
      <c r="A14" s="30" t="s">
        <v>108</v>
      </c>
      <c r="B14" s="25"/>
      <c r="C14" s="25"/>
      <c r="D14" s="18">
        <v>25</v>
      </c>
      <c r="E14" s="18"/>
      <c r="F14" s="18"/>
      <c r="G14" s="18"/>
      <c r="H14" s="18"/>
      <c r="I14" s="18"/>
      <c r="J14" s="18"/>
      <c r="K14" s="18"/>
      <c r="L14" s="18"/>
      <c r="M14" s="29">
        <f t="shared" si="0"/>
        <v>11</v>
      </c>
    </row>
    <row r="15" spans="1:13" x14ac:dyDescent="0.25">
      <c r="A15" s="30" t="s">
        <v>109</v>
      </c>
      <c r="B15" s="25"/>
      <c r="C15" s="25"/>
      <c r="D15" s="18">
        <v>725</v>
      </c>
      <c r="E15" s="18"/>
      <c r="F15" s="18"/>
      <c r="G15" s="18"/>
      <c r="H15" s="18"/>
      <c r="I15" s="18"/>
      <c r="J15" s="18"/>
      <c r="K15" s="18"/>
      <c r="L15" s="18"/>
      <c r="M15" s="29">
        <f t="shared" si="0"/>
        <v>12</v>
      </c>
    </row>
    <row r="16" spans="1:13" x14ac:dyDescent="0.25">
      <c r="A16" s="30" t="s">
        <v>110</v>
      </c>
      <c r="B16" s="25"/>
      <c r="C16" s="25"/>
      <c r="D16" s="18">
        <v>675</v>
      </c>
      <c r="E16" s="18"/>
      <c r="F16" s="18"/>
      <c r="G16" s="18"/>
      <c r="H16" s="18"/>
      <c r="I16" s="18"/>
      <c r="J16" s="18"/>
      <c r="K16" s="18"/>
      <c r="L16" s="18"/>
      <c r="M16" s="29">
        <f t="shared" si="0"/>
        <v>13</v>
      </c>
    </row>
    <row r="17" spans="1:13" x14ac:dyDescent="0.25">
      <c r="A17" s="30" t="s">
        <v>7</v>
      </c>
      <c r="B17" s="25"/>
      <c r="C17" s="25"/>
      <c r="D17" s="41" t="s">
        <v>121</v>
      </c>
      <c r="E17" s="18"/>
      <c r="F17" s="18"/>
      <c r="G17" s="18"/>
      <c r="H17" s="18"/>
      <c r="I17" s="18"/>
      <c r="J17" s="18"/>
      <c r="K17" s="18"/>
      <c r="L17" s="18"/>
      <c r="M17" s="29">
        <f t="shared" si="0"/>
        <v>14</v>
      </c>
    </row>
    <row r="18" spans="1:13" x14ac:dyDescent="0.25">
      <c r="A18" s="30" t="s">
        <v>8</v>
      </c>
      <c r="B18" s="25"/>
      <c r="C18" s="25"/>
      <c r="D18" s="41" t="s">
        <v>121</v>
      </c>
      <c r="E18" s="18"/>
      <c r="F18" s="18"/>
      <c r="G18" s="18"/>
      <c r="H18" s="18"/>
      <c r="I18" s="18"/>
      <c r="J18" s="18"/>
      <c r="K18" s="18"/>
      <c r="L18" s="18"/>
      <c r="M18" s="29">
        <f t="shared" si="0"/>
        <v>15</v>
      </c>
    </row>
    <row r="19" spans="1:13" x14ac:dyDescent="0.25">
      <c r="A19" s="30" t="s">
        <v>9</v>
      </c>
      <c r="B19" s="25"/>
      <c r="C19" s="25"/>
      <c r="D19" s="18" t="s">
        <v>111</v>
      </c>
      <c r="E19" s="18"/>
      <c r="F19" s="18"/>
      <c r="G19" s="18"/>
      <c r="H19" s="18"/>
      <c r="I19" s="18"/>
      <c r="J19" s="18"/>
      <c r="K19" s="18"/>
      <c r="L19" s="18"/>
      <c r="M19" s="29">
        <f t="shared" si="0"/>
        <v>16</v>
      </c>
    </row>
    <row r="20" spans="1:13" x14ac:dyDescent="0.25">
      <c r="A20" s="30" t="s">
        <v>10</v>
      </c>
      <c r="B20" s="25"/>
      <c r="C20" s="25"/>
      <c r="D20" s="18">
        <v>0</v>
      </c>
      <c r="E20" s="18"/>
      <c r="F20" s="18"/>
      <c r="G20" s="18"/>
      <c r="H20" s="18"/>
      <c r="I20" s="18"/>
      <c r="J20" s="18"/>
      <c r="K20" s="18"/>
      <c r="L20" s="18"/>
      <c r="M20" s="29">
        <f t="shared" si="0"/>
        <v>17</v>
      </c>
    </row>
    <row r="21" spans="1:13" x14ac:dyDescent="0.25">
      <c r="A21" s="30" t="s">
        <v>112</v>
      </c>
      <c r="B21" s="25"/>
      <c r="C21" s="25"/>
      <c r="D21" s="18">
        <v>2</v>
      </c>
      <c r="E21" s="18"/>
      <c r="F21" s="18"/>
      <c r="G21" s="18"/>
      <c r="H21" s="18"/>
      <c r="I21" s="18"/>
      <c r="J21" s="18"/>
      <c r="K21" s="18"/>
      <c r="L21" s="18"/>
      <c r="M21" s="29">
        <f t="shared" si="0"/>
        <v>18</v>
      </c>
    </row>
    <row r="22" spans="1:13" x14ac:dyDescent="0.25">
      <c r="A22" s="30" t="s">
        <v>113</v>
      </c>
      <c r="B22" s="25"/>
      <c r="C22" s="25"/>
      <c r="D22" s="18">
        <v>16</v>
      </c>
      <c r="E22" s="18"/>
      <c r="F22" s="18"/>
      <c r="G22" s="18"/>
      <c r="H22" s="18"/>
      <c r="I22" s="18"/>
      <c r="J22" s="18"/>
      <c r="K22" s="18"/>
      <c r="L22" s="18"/>
      <c r="M22" s="29">
        <f t="shared" si="0"/>
        <v>19</v>
      </c>
    </row>
    <row r="23" spans="1:13" x14ac:dyDescent="0.25">
      <c r="A23" s="31" t="s">
        <v>11</v>
      </c>
      <c r="B23" s="40" t="s">
        <v>116</v>
      </c>
      <c r="C23" s="25" t="s">
        <v>122</v>
      </c>
      <c r="D23" s="25"/>
      <c r="E23" s="25"/>
      <c r="F23" s="25"/>
      <c r="G23" s="18">
        <v>16</v>
      </c>
      <c r="H23" s="25" t="s">
        <v>10</v>
      </c>
      <c r="I23" s="25"/>
      <c r="J23" s="25"/>
      <c r="K23" s="18">
        <v>0</v>
      </c>
      <c r="L23" s="18"/>
      <c r="M23" s="29">
        <f t="shared" si="0"/>
        <v>20</v>
      </c>
    </row>
    <row r="24" spans="1:13" x14ac:dyDescent="0.25">
      <c r="A24" s="31" t="s">
        <v>11</v>
      </c>
      <c r="B24" s="40" t="s">
        <v>116</v>
      </c>
      <c r="C24" s="25" t="s">
        <v>122</v>
      </c>
      <c r="D24" s="25"/>
      <c r="E24" s="25"/>
      <c r="F24" s="25"/>
      <c r="G24" s="18">
        <v>16</v>
      </c>
      <c r="H24" s="25" t="s">
        <v>10</v>
      </c>
      <c r="I24" s="25"/>
      <c r="J24" s="25"/>
      <c r="K24" s="18">
        <v>0</v>
      </c>
      <c r="L24" s="18"/>
      <c r="M24" s="29">
        <f t="shared" si="0"/>
        <v>21</v>
      </c>
    </row>
    <row r="25" spans="1:13" x14ac:dyDescent="0.25">
      <c r="A25" s="31" t="s">
        <v>12</v>
      </c>
      <c r="B25" s="18" t="s">
        <v>115</v>
      </c>
      <c r="C25" s="25" t="s">
        <v>122</v>
      </c>
      <c r="D25" s="25"/>
      <c r="E25" s="25"/>
      <c r="F25" s="25"/>
      <c r="G25" s="41" t="s">
        <v>121</v>
      </c>
      <c r="H25" s="25" t="s">
        <v>25</v>
      </c>
      <c r="I25" s="25"/>
      <c r="J25" s="25"/>
      <c r="K25" s="18" t="s">
        <v>114</v>
      </c>
      <c r="L25" s="18"/>
      <c r="M25" s="29">
        <f t="shared" si="0"/>
        <v>22</v>
      </c>
    </row>
    <row r="26" spans="1:13" x14ac:dyDescent="0.25">
      <c r="A26" s="31" t="s">
        <v>13</v>
      </c>
      <c r="B26" s="41" t="s">
        <v>121</v>
      </c>
      <c r="C26" s="25" t="s">
        <v>26</v>
      </c>
      <c r="D26" s="25"/>
      <c r="E26" s="25"/>
      <c r="F26" s="25"/>
      <c r="G26" s="41" t="s">
        <v>121</v>
      </c>
      <c r="H26" s="25" t="s">
        <v>32</v>
      </c>
      <c r="I26" s="25"/>
      <c r="J26" s="25"/>
      <c r="K26" s="41" t="s">
        <v>121</v>
      </c>
      <c r="L26" s="18"/>
      <c r="M26" s="29">
        <f t="shared" si="0"/>
        <v>23</v>
      </c>
    </row>
    <row r="27" spans="1:13" x14ac:dyDescent="0.25">
      <c r="A27" s="31" t="s">
        <v>14</v>
      </c>
      <c r="B27" s="18" t="s">
        <v>123</v>
      </c>
      <c r="C27" s="25" t="s">
        <v>24</v>
      </c>
      <c r="D27" s="25"/>
      <c r="E27" s="25"/>
      <c r="F27" s="25"/>
      <c r="G27" s="18"/>
      <c r="H27" s="25" t="s">
        <v>33</v>
      </c>
      <c r="I27" s="25"/>
      <c r="J27" s="25"/>
      <c r="K27" s="41" t="s">
        <v>121</v>
      </c>
      <c r="L27" s="18"/>
      <c r="M27" s="29">
        <f t="shared" si="0"/>
        <v>24</v>
      </c>
    </row>
    <row r="28" spans="1:13" x14ac:dyDescent="0.25">
      <c r="A28" s="31" t="s">
        <v>15</v>
      </c>
      <c r="B28" s="18" t="s">
        <v>124</v>
      </c>
      <c r="C28" s="25" t="s">
        <v>24</v>
      </c>
      <c r="D28" s="25"/>
      <c r="E28" s="25"/>
      <c r="F28" s="25"/>
      <c r="G28" s="18"/>
      <c r="H28" s="25" t="s">
        <v>33</v>
      </c>
      <c r="I28" s="25"/>
      <c r="J28" s="25"/>
      <c r="K28" s="41" t="s">
        <v>121</v>
      </c>
      <c r="L28" s="18"/>
      <c r="M28" s="29">
        <f t="shared" si="0"/>
        <v>25</v>
      </c>
    </row>
    <row r="29" spans="1:13" x14ac:dyDescent="0.25">
      <c r="A29" s="31" t="s">
        <v>16</v>
      </c>
      <c r="B29" s="41" t="s">
        <v>121</v>
      </c>
      <c r="C29" s="25" t="s">
        <v>27</v>
      </c>
      <c r="D29" s="25"/>
      <c r="E29" s="25"/>
      <c r="F29" s="25"/>
      <c r="G29" s="18"/>
      <c r="H29" s="25"/>
      <c r="I29" s="25"/>
      <c r="J29" s="25"/>
      <c r="K29" s="25"/>
      <c r="L29" s="18"/>
      <c r="M29" s="29">
        <f t="shared" si="0"/>
        <v>26</v>
      </c>
    </row>
    <row r="30" spans="1:13" x14ac:dyDescent="0.25">
      <c r="A30" s="31" t="s">
        <v>17</v>
      </c>
      <c r="B30" s="18" t="s">
        <v>126</v>
      </c>
      <c r="C30" s="25" t="s">
        <v>28</v>
      </c>
      <c r="D30" s="25"/>
      <c r="E30" s="25"/>
      <c r="F30" s="25"/>
      <c r="G30" s="18" t="s">
        <v>127</v>
      </c>
      <c r="H30" s="25"/>
      <c r="I30" s="25"/>
      <c r="J30" s="25"/>
      <c r="K30" s="25"/>
      <c r="L30" s="18"/>
      <c r="M30" s="29">
        <f t="shared" si="0"/>
        <v>27</v>
      </c>
    </row>
    <row r="31" spans="1:13" x14ac:dyDescent="0.25">
      <c r="A31" s="31" t="s">
        <v>18</v>
      </c>
      <c r="B31" s="18" t="s">
        <v>125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9">
        <f t="shared" si="0"/>
        <v>28</v>
      </c>
    </row>
    <row r="32" spans="1:13" x14ac:dyDescent="0.25">
      <c r="A32" s="31" t="s">
        <v>19</v>
      </c>
      <c r="B32" s="41" t="s">
        <v>121</v>
      </c>
      <c r="C32" s="25" t="s">
        <v>29</v>
      </c>
      <c r="D32" s="25"/>
      <c r="E32" s="25"/>
      <c r="F32" s="25"/>
      <c r="G32" s="41" t="s">
        <v>121</v>
      </c>
      <c r="H32" s="25"/>
      <c r="I32" s="25"/>
      <c r="J32" s="25"/>
      <c r="K32" s="25"/>
      <c r="L32" s="18"/>
      <c r="M32" s="29">
        <f t="shared" si="0"/>
        <v>29</v>
      </c>
    </row>
    <row r="33" spans="1:13" x14ac:dyDescent="0.25">
      <c r="A33" s="31" t="s">
        <v>20</v>
      </c>
      <c r="B33" s="41" t="s">
        <v>121</v>
      </c>
      <c r="C33" s="25" t="s">
        <v>30</v>
      </c>
      <c r="D33" s="25"/>
      <c r="E33" s="25"/>
      <c r="F33" s="25"/>
      <c r="G33" s="41" t="s">
        <v>121</v>
      </c>
      <c r="H33" s="25"/>
      <c r="I33" s="25"/>
      <c r="J33" s="25"/>
      <c r="K33" s="25"/>
      <c r="L33" s="18"/>
      <c r="M33" s="29">
        <f t="shared" si="0"/>
        <v>30</v>
      </c>
    </row>
    <row r="34" spans="1:13" x14ac:dyDescent="0.25">
      <c r="A34" s="31" t="s">
        <v>150</v>
      </c>
      <c r="B34" s="18">
        <f>ROUNDUP(55600/9.81,0)</f>
        <v>5668</v>
      </c>
      <c r="C34" s="25" t="s">
        <v>117</v>
      </c>
      <c r="D34" s="25"/>
      <c r="E34" s="25"/>
      <c r="F34" s="25"/>
      <c r="G34" s="42">
        <v>40806</v>
      </c>
      <c r="H34" s="25" t="s">
        <v>34</v>
      </c>
      <c r="I34" s="25"/>
      <c r="J34" s="25"/>
      <c r="K34" s="42">
        <v>40834</v>
      </c>
      <c r="L34" s="18"/>
      <c r="M34" s="29">
        <f t="shared" si="0"/>
        <v>31</v>
      </c>
    </row>
    <row r="35" spans="1:13" x14ac:dyDescent="0.25">
      <c r="A35" s="31" t="s">
        <v>85</v>
      </c>
      <c r="B35" s="18"/>
      <c r="C35" s="25" t="s">
        <v>31</v>
      </c>
      <c r="D35" s="25"/>
      <c r="E35" s="25"/>
      <c r="F35" s="25"/>
      <c r="G35" s="18"/>
      <c r="H35" s="18"/>
      <c r="I35" s="18"/>
      <c r="J35" s="18"/>
      <c r="K35" s="18"/>
      <c r="L35" s="18"/>
      <c r="M35" s="29">
        <f t="shared" si="0"/>
        <v>32</v>
      </c>
    </row>
    <row r="36" spans="1:13" x14ac:dyDescent="0.25">
      <c r="A36" s="31" t="s">
        <v>21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18"/>
      <c r="M36" s="29">
        <f t="shared" si="0"/>
        <v>33</v>
      </c>
    </row>
    <row r="37" spans="1:13" x14ac:dyDescent="0.25">
      <c r="A37" s="30" t="s">
        <v>128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9">
        <f t="shared" si="0"/>
        <v>34</v>
      </c>
    </row>
    <row r="38" spans="1:13" x14ac:dyDescent="0.25">
      <c r="A38" s="30" t="s">
        <v>22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9">
        <f t="shared" si="0"/>
        <v>35</v>
      </c>
    </row>
    <row r="39" spans="1:13" x14ac:dyDescent="0.25">
      <c r="A39" s="35" t="s">
        <v>97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18">
        <f>M38+1</f>
        <v>36</v>
      </c>
    </row>
    <row r="40" spans="1:13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8">
        <f t="shared" si="0"/>
        <v>37</v>
      </c>
    </row>
    <row r="41" spans="1:13" x14ac:dyDescent="0.25">
      <c r="A41" s="18" t="s">
        <v>35</v>
      </c>
      <c r="B41" s="18"/>
      <c r="C41" s="25" t="s">
        <v>24</v>
      </c>
      <c r="D41" s="25"/>
      <c r="E41" s="25"/>
      <c r="F41" s="25"/>
      <c r="G41" s="18"/>
      <c r="H41" s="18"/>
      <c r="I41" s="25" t="s">
        <v>40</v>
      </c>
      <c r="J41" s="25"/>
      <c r="K41" s="18"/>
      <c r="L41" s="18"/>
      <c r="M41" s="18">
        <f t="shared" si="0"/>
        <v>38</v>
      </c>
    </row>
    <row r="42" spans="1:13" x14ac:dyDescent="0.25">
      <c r="A42" s="18" t="s">
        <v>36</v>
      </c>
      <c r="B42" s="18"/>
      <c r="C42" s="25" t="s">
        <v>38</v>
      </c>
      <c r="D42" s="25"/>
      <c r="E42" s="25"/>
      <c r="F42" s="25"/>
      <c r="G42" s="25"/>
      <c r="H42" s="18"/>
      <c r="I42" s="18"/>
      <c r="J42" s="18"/>
      <c r="K42" s="18"/>
      <c r="L42" s="18"/>
      <c r="M42" s="18">
        <f t="shared" si="0"/>
        <v>39</v>
      </c>
    </row>
    <row r="43" spans="1:13" x14ac:dyDescent="0.25">
      <c r="A43" s="18" t="s">
        <v>37</v>
      </c>
      <c r="B43" s="18"/>
      <c r="C43" s="25" t="s">
        <v>39</v>
      </c>
      <c r="D43" s="25"/>
      <c r="E43" s="25"/>
      <c r="F43" s="25"/>
      <c r="G43" s="25"/>
      <c r="H43" s="18"/>
      <c r="I43" s="18"/>
      <c r="J43" s="18"/>
      <c r="K43" s="18"/>
      <c r="L43" s="18"/>
      <c r="M43" s="18">
        <f t="shared" si="0"/>
        <v>40</v>
      </c>
    </row>
    <row r="44" spans="1:13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>
        <f t="shared" si="0"/>
        <v>41</v>
      </c>
    </row>
    <row r="45" spans="1:13" x14ac:dyDescent="0.25">
      <c r="A45" s="18"/>
      <c r="B45" s="18"/>
      <c r="C45" s="43" t="s">
        <v>130</v>
      </c>
      <c r="D45" s="44"/>
      <c r="E45" s="44"/>
      <c r="F45" s="44"/>
      <c r="G45" s="44"/>
      <c r="H45" s="44"/>
      <c r="I45" s="44"/>
      <c r="J45" s="45"/>
      <c r="K45" s="18"/>
      <c r="L45" s="18"/>
      <c r="M45" s="18">
        <f t="shared" si="0"/>
        <v>42</v>
      </c>
    </row>
    <row r="46" spans="1:13" x14ac:dyDescent="0.25">
      <c r="A46" s="18"/>
      <c r="B46" s="18"/>
      <c r="C46" s="18"/>
      <c r="D46" s="36" t="s">
        <v>43</v>
      </c>
      <c r="E46" s="36"/>
      <c r="F46" s="36"/>
      <c r="G46" s="18"/>
      <c r="H46" s="36" t="s">
        <v>44</v>
      </c>
      <c r="I46" s="36"/>
      <c r="J46" s="36"/>
      <c r="K46" s="18"/>
      <c r="L46" s="18"/>
      <c r="M46" s="18">
        <f t="shared" si="0"/>
        <v>43</v>
      </c>
    </row>
    <row r="47" spans="1:13" x14ac:dyDescent="0.25">
      <c r="A47" s="18" t="s">
        <v>41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>
        <f t="shared" si="0"/>
        <v>44</v>
      </c>
    </row>
    <row r="48" spans="1:13" x14ac:dyDescent="0.25">
      <c r="A48" s="18" t="s">
        <v>42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>
        <f t="shared" si="0"/>
        <v>45</v>
      </c>
    </row>
    <row r="49" spans="1:13" x14ac:dyDescent="0.25">
      <c r="A49" s="18"/>
      <c r="B49" s="18"/>
      <c r="C49" s="18"/>
      <c r="D49" s="38" t="s">
        <v>76</v>
      </c>
      <c r="E49" s="38"/>
      <c r="F49" s="38" t="s">
        <v>77</v>
      </c>
      <c r="G49" s="38"/>
      <c r="H49" s="38" t="s">
        <v>76</v>
      </c>
      <c r="I49" s="38"/>
      <c r="J49" s="38" t="s">
        <v>77</v>
      </c>
      <c r="K49" s="18"/>
      <c r="L49" s="18"/>
      <c r="M49" s="18">
        <f t="shared" si="0"/>
        <v>46</v>
      </c>
    </row>
    <row r="50" spans="1:13" x14ac:dyDescent="0.25">
      <c r="A50" s="18" t="s">
        <v>45</v>
      </c>
      <c r="B50" s="18"/>
      <c r="C50" s="18"/>
      <c r="D50" s="41" t="s">
        <v>121</v>
      </c>
      <c r="E50" s="18"/>
      <c r="F50" s="41" t="s">
        <v>121</v>
      </c>
      <c r="G50" s="18"/>
      <c r="H50" s="18" t="s">
        <v>120</v>
      </c>
      <c r="I50" s="18"/>
      <c r="J50" s="18" t="s">
        <v>120</v>
      </c>
      <c r="K50" s="18"/>
      <c r="L50" s="18"/>
      <c r="M50" s="18">
        <f t="shared" si="0"/>
        <v>47</v>
      </c>
    </row>
    <row r="51" spans="1:13" x14ac:dyDescent="0.25">
      <c r="A51" s="18" t="s">
        <v>46</v>
      </c>
      <c r="B51" s="18"/>
      <c r="C51" s="18"/>
      <c r="D51" s="41" t="s">
        <v>121</v>
      </c>
      <c r="E51" s="18"/>
      <c r="F51" s="41" t="s">
        <v>121</v>
      </c>
      <c r="G51" s="18"/>
      <c r="H51" s="41" t="s">
        <v>121</v>
      </c>
      <c r="I51" s="18"/>
      <c r="J51" s="41" t="s">
        <v>121</v>
      </c>
      <c r="K51" s="18"/>
      <c r="L51" s="18"/>
      <c r="M51" s="18">
        <f t="shared" si="0"/>
        <v>48</v>
      </c>
    </row>
    <row r="52" spans="1:13" x14ac:dyDescent="0.25">
      <c r="A52" s="18" t="s">
        <v>47</v>
      </c>
      <c r="B52" s="18"/>
      <c r="C52" s="18"/>
      <c r="D52" s="41" t="s">
        <v>121</v>
      </c>
      <c r="E52" s="18"/>
      <c r="F52" s="18" t="s">
        <v>125</v>
      </c>
      <c r="G52" s="18"/>
      <c r="H52" s="41" t="s">
        <v>121</v>
      </c>
      <c r="I52" s="18"/>
      <c r="J52" s="41" t="s">
        <v>121</v>
      </c>
      <c r="K52" s="18"/>
      <c r="L52" s="18"/>
      <c r="M52" s="18">
        <f t="shared" si="0"/>
        <v>49</v>
      </c>
    </row>
    <row r="53" spans="1:13" x14ac:dyDescent="0.25">
      <c r="A53" s="18" t="s">
        <v>48</v>
      </c>
      <c r="B53" s="18"/>
      <c r="C53" s="18"/>
      <c r="D53" s="18" t="s">
        <v>23</v>
      </c>
      <c r="E53" s="18"/>
      <c r="F53" s="18"/>
      <c r="G53" s="18"/>
      <c r="H53" s="41" t="s">
        <v>121</v>
      </c>
      <c r="I53" s="18"/>
      <c r="J53" s="41" t="s">
        <v>121</v>
      </c>
      <c r="K53" s="18"/>
      <c r="L53" s="18"/>
      <c r="M53" s="18">
        <f t="shared" si="0"/>
        <v>50</v>
      </c>
    </row>
    <row r="54" spans="1:13" x14ac:dyDescent="0.25">
      <c r="A54" s="18" t="s">
        <v>49</v>
      </c>
      <c r="B54" s="18"/>
      <c r="C54" s="18"/>
      <c r="D54" s="18" t="s">
        <v>132</v>
      </c>
      <c r="E54" s="18"/>
      <c r="F54" s="18" t="s">
        <v>131</v>
      </c>
      <c r="G54" s="18"/>
      <c r="H54" s="18" t="s">
        <v>131</v>
      </c>
      <c r="I54" s="18"/>
      <c r="J54" s="18" t="s">
        <v>131</v>
      </c>
      <c r="K54" s="18"/>
      <c r="L54" s="18"/>
      <c r="M54" s="18">
        <f>M53+1</f>
        <v>51</v>
      </c>
    </row>
    <row r="55" spans="1:13" x14ac:dyDescent="0.25">
      <c r="A55" s="18" t="s">
        <v>140</v>
      </c>
      <c r="B55" s="18"/>
      <c r="C55" s="50" t="s">
        <v>121</v>
      </c>
      <c r="D55" s="25"/>
      <c r="E55" s="18"/>
      <c r="F55" s="50" t="s">
        <v>121</v>
      </c>
      <c r="G55" s="25"/>
      <c r="H55" s="46">
        <v>1830</v>
      </c>
      <c r="I55" s="25"/>
      <c r="J55" s="25"/>
      <c r="K55" s="18"/>
      <c r="L55" s="18"/>
      <c r="M55" s="18">
        <f>M54+1</f>
        <v>52</v>
      </c>
    </row>
    <row r="56" spans="1:13" x14ac:dyDescent="0.25">
      <c r="A56" s="18" t="s">
        <v>154</v>
      </c>
      <c r="B56" s="18"/>
      <c r="C56" s="32">
        <v>194.9</v>
      </c>
      <c r="D56" s="34"/>
      <c r="E56" s="18"/>
      <c r="F56" s="32">
        <v>269.39999999999998</v>
      </c>
      <c r="G56" s="34"/>
      <c r="H56" s="41" t="s">
        <v>121</v>
      </c>
      <c r="I56" s="47" t="s">
        <v>121</v>
      </c>
      <c r="J56" s="34"/>
      <c r="K56" s="18"/>
      <c r="L56" s="18"/>
      <c r="M56" s="18">
        <f t="shared" si="0"/>
        <v>53</v>
      </c>
    </row>
    <row r="57" spans="1:13" x14ac:dyDescent="0.25">
      <c r="A57" s="18" t="s">
        <v>151</v>
      </c>
      <c r="B57" s="18"/>
      <c r="C57" s="18"/>
      <c r="D57" s="18">
        <v>675</v>
      </c>
      <c r="E57" s="18"/>
      <c r="F57" s="18">
        <v>675</v>
      </c>
      <c r="G57" s="18"/>
      <c r="H57" s="18">
        <v>499.262</v>
      </c>
      <c r="I57" s="18"/>
      <c r="J57" s="18">
        <v>499.23500000000001</v>
      </c>
      <c r="K57" s="18"/>
      <c r="L57" s="18"/>
      <c r="M57" s="18">
        <f>M56+1</f>
        <v>54</v>
      </c>
    </row>
    <row r="58" spans="1:13" x14ac:dyDescent="0.25">
      <c r="A58" s="18" t="s">
        <v>50</v>
      </c>
      <c r="B58" s="18"/>
      <c r="C58" s="18"/>
      <c r="D58" s="18">
        <v>25</v>
      </c>
      <c r="E58" s="18"/>
      <c r="F58" s="18">
        <v>25</v>
      </c>
      <c r="G58" s="18"/>
      <c r="H58" s="18">
        <v>25</v>
      </c>
      <c r="I58" s="18"/>
      <c r="J58" s="18">
        <v>25</v>
      </c>
      <c r="K58" s="18"/>
      <c r="L58" s="18"/>
      <c r="M58" s="18">
        <f t="shared" si="0"/>
        <v>55</v>
      </c>
    </row>
    <row r="59" spans="1:13" x14ac:dyDescent="0.25">
      <c r="A59" s="18" t="s">
        <v>51</v>
      </c>
      <c r="B59" s="18"/>
      <c r="C59" s="18"/>
      <c r="D59" s="18">
        <v>10</v>
      </c>
      <c r="E59" s="18"/>
      <c r="F59" s="18">
        <v>10</v>
      </c>
      <c r="G59" s="18"/>
      <c r="H59" s="18">
        <v>0.1</v>
      </c>
      <c r="I59" s="18"/>
      <c r="J59" s="18">
        <v>10</v>
      </c>
      <c r="K59" s="18"/>
      <c r="L59" s="18"/>
      <c r="M59" s="18">
        <f t="shared" si="0"/>
        <v>56</v>
      </c>
    </row>
    <row r="60" spans="1:13" x14ac:dyDescent="0.25">
      <c r="A60" s="18" t="s">
        <v>52</v>
      </c>
      <c r="B60" s="18"/>
      <c r="C60" s="18"/>
      <c r="D60" s="18">
        <v>1</v>
      </c>
      <c r="E60" s="18"/>
      <c r="F60" s="18">
        <v>1</v>
      </c>
      <c r="G60" s="18"/>
      <c r="H60" s="18">
        <v>1</v>
      </c>
      <c r="I60" s="18"/>
      <c r="J60" s="18">
        <v>1</v>
      </c>
      <c r="K60" s="18"/>
      <c r="L60" s="18"/>
      <c r="M60" s="18">
        <f t="shared" si="0"/>
        <v>57</v>
      </c>
    </row>
    <row r="61" spans="1:13" x14ac:dyDescent="0.25">
      <c r="A61" s="18" t="s">
        <v>53</v>
      </c>
      <c r="B61" s="18" t="s">
        <v>56</v>
      </c>
      <c r="C61" s="41" t="s">
        <v>121</v>
      </c>
      <c r="D61" s="18" t="s">
        <v>57</v>
      </c>
      <c r="E61" s="41" t="s">
        <v>121</v>
      </c>
      <c r="F61" s="18"/>
      <c r="G61" s="18" t="s">
        <v>56</v>
      </c>
      <c r="H61" s="18">
        <v>6</v>
      </c>
      <c r="I61" s="18" t="s">
        <v>57</v>
      </c>
      <c r="J61" s="18">
        <v>5.7</v>
      </c>
      <c r="K61" s="18"/>
      <c r="L61" s="18"/>
      <c r="M61" s="18">
        <f t="shared" si="0"/>
        <v>58</v>
      </c>
    </row>
    <row r="62" spans="1:13" x14ac:dyDescent="0.25">
      <c r="A62" s="18" t="s">
        <v>54</v>
      </c>
      <c r="B62" s="18"/>
      <c r="C62" s="18"/>
      <c r="D62" s="41" t="s">
        <v>121</v>
      </c>
      <c r="E62" s="18"/>
      <c r="F62" s="41" t="s">
        <v>121</v>
      </c>
      <c r="G62" s="18"/>
      <c r="H62" s="41" t="s">
        <v>121</v>
      </c>
      <c r="I62" s="18"/>
      <c r="J62" s="41" t="s">
        <v>121</v>
      </c>
      <c r="K62" s="18"/>
      <c r="L62" s="18"/>
      <c r="M62" s="18">
        <f t="shared" si="0"/>
        <v>59</v>
      </c>
    </row>
    <row r="63" spans="1:13" x14ac:dyDescent="0.25">
      <c r="A63" s="25" t="s">
        <v>155</v>
      </c>
      <c r="B63" s="25"/>
      <c r="C63" s="25"/>
      <c r="D63" s="18">
        <v>3100</v>
      </c>
      <c r="E63" s="25" t="s">
        <v>58</v>
      </c>
      <c r="F63" s="25"/>
      <c r="G63" s="18"/>
      <c r="H63" s="18"/>
      <c r="I63" s="18"/>
      <c r="J63" s="18"/>
      <c r="K63" s="18"/>
      <c r="L63" s="18"/>
      <c r="M63" s="18">
        <f t="shared" si="0"/>
        <v>60</v>
      </c>
    </row>
    <row r="64" spans="1:13" x14ac:dyDescent="0.25">
      <c r="A64" s="25" t="s">
        <v>55</v>
      </c>
      <c r="B64" s="25"/>
      <c r="C64" s="25"/>
      <c r="D64" s="18"/>
      <c r="E64" s="25" t="s">
        <v>59</v>
      </c>
      <c r="F64" s="25"/>
      <c r="G64" s="18"/>
      <c r="H64" s="18"/>
      <c r="I64" s="18"/>
      <c r="J64" s="18"/>
      <c r="K64" s="18"/>
      <c r="L64" s="18"/>
      <c r="M64" s="18">
        <f t="shared" si="0"/>
        <v>61</v>
      </c>
    </row>
    <row r="65" spans="1:13" x14ac:dyDescent="0.25">
      <c r="A65" s="37" t="s">
        <v>133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18">
        <f t="shared" si="0"/>
        <v>62</v>
      </c>
    </row>
    <row r="66" spans="1:13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18">
        <f t="shared" si="0"/>
        <v>63</v>
      </c>
    </row>
    <row r="67" spans="1:13" x14ac:dyDescent="0.25">
      <c r="A67" s="25" t="s">
        <v>108</v>
      </c>
      <c r="B67" s="25"/>
      <c r="C67" s="25"/>
      <c r="D67" s="25"/>
      <c r="E67" s="18">
        <v>27.5</v>
      </c>
      <c r="F67" s="18"/>
      <c r="G67" s="25"/>
      <c r="H67" s="25"/>
      <c r="I67" s="25"/>
      <c r="J67" s="18"/>
      <c r="K67" s="18"/>
      <c r="L67" s="18"/>
      <c r="M67" s="18">
        <f t="shared" si="0"/>
        <v>64</v>
      </c>
    </row>
    <row r="68" spans="1:13" x14ac:dyDescent="0.25">
      <c r="A68" s="25" t="s">
        <v>60</v>
      </c>
      <c r="B68" s="25"/>
      <c r="C68" s="25"/>
      <c r="D68" s="25"/>
      <c r="E68" s="41" t="s">
        <v>121</v>
      </c>
      <c r="F68" s="18"/>
      <c r="G68" s="25"/>
      <c r="H68" s="25"/>
      <c r="I68" s="25"/>
      <c r="J68" s="18"/>
      <c r="K68" s="18"/>
      <c r="L68" s="18"/>
      <c r="M68" s="18">
        <f t="shared" si="0"/>
        <v>65</v>
      </c>
    </row>
    <row r="69" spans="1:13" x14ac:dyDescent="0.25">
      <c r="A69" s="25" t="s">
        <v>135</v>
      </c>
      <c r="B69" s="25"/>
      <c r="C69" s="25"/>
      <c r="D69" s="25"/>
      <c r="E69" s="18">
        <v>725</v>
      </c>
      <c r="F69" s="18"/>
      <c r="G69" s="25"/>
      <c r="H69" s="25"/>
      <c r="I69" s="25"/>
      <c r="J69" s="18"/>
      <c r="K69" s="18"/>
      <c r="L69" s="18"/>
      <c r="M69" s="18">
        <f t="shared" si="0"/>
        <v>66</v>
      </c>
    </row>
    <row r="70" spans="1:13" x14ac:dyDescent="0.25">
      <c r="A70" s="25" t="s">
        <v>136</v>
      </c>
      <c r="B70" s="25"/>
      <c r="C70" s="25"/>
      <c r="D70" s="25"/>
      <c r="E70" s="18">
        <v>650</v>
      </c>
      <c r="F70" s="18"/>
      <c r="G70" s="25"/>
      <c r="H70" s="25"/>
      <c r="I70" s="25"/>
      <c r="J70" s="18"/>
      <c r="K70" s="18"/>
      <c r="L70" s="18"/>
      <c r="M70" s="18">
        <f t="shared" si="0"/>
        <v>67</v>
      </c>
    </row>
    <row r="71" spans="1:13" x14ac:dyDescent="0.25">
      <c r="A71" s="18" t="s">
        <v>61</v>
      </c>
      <c r="B71" s="18">
        <v>55</v>
      </c>
      <c r="C71" s="18" t="s">
        <v>137</v>
      </c>
      <c r="D71" s="18">
        <v>0.154</v>
      </c>
      <c r="E71" s="18" t="s">
        <v>138</v>
      </c>
      <c r="F71" s="18">
        <v>2E-3</v>
      </c>
      <c r="G71" s="18" t="s">
        <v>129</v>
      </c>
      <c r="H71" s="18">
        <v>7.32</v>
      </c>
      <c r="I71" s="18" t="s">
        <v>139</v>
      </c>
      <c r="J71" s="18">
        <v>0.1925</v>
      </c>
      <c r="K71" s="18"/>
      <c r="L71" s="18"/>
      <c r="M71" s="18">
        <f t="shared" si="0"/>
        <v>68</v>
      </c>
    </row>
    <row r="72" spans="1:13" x14ac:dyDescent="0.25">
      <c r="A72" s="18" t="s">
        <v>62</v>
      </c>
      <c r="B72" s="18"/>
      <c r="C72" s="25" t="s">
        <v>78</v>
      </c>
      <c r="D72" s="25"/>
      <c r="E72" s="18">
        <v>1.8</v>
      </c>
      <c r="F72" s="25" t="s">
        <v>86</v>
      </c>
      <c r="G72" s="25"/>
      <c r="H72" s="25"/>
      <c r="I72" s="25"/>
      <c r="J72" s="25"/>
      <c r="K72" s="41" t="s">
        <v>121</v>
      </c>
      <c r="L72" s="18"/>
      <c r="M72" s="18">
        <f t="shared" si="0"/>
        <v>69</v>
      </c>
    </row>
    <row r="73" spans="1:13" x14ac:dyDescent="0.25">
      <c r="A73" s="18" t="s">
        <v>63</v>
      </c>
      <c r="B73" s="41" t="s">
        <v>121</v>
      </c>
      <c r="C73" s="25" t="s">
        <v>79</v>
      </c>
      <c r="D73" s="25"/>
      <c r="E73" s="41" t="s">
        <v>121</v>
      </c>
      <c r="F73" s="25" t="s">
        <v>141</v>
      </c>
      <c r="G73" s="25"/>
      <c r="H73" s="25"/>
      <c r="I73" s="25"/>
      <c r="J73" s="25"/>
      <c r="K73" s="41" t="s">
        <v>121</v>
      </c>
      <c r="L73" s="18"/>
      <c r="M73" s="18">
        <f t="shared" si="0"/>
        <v>70</v>
      </c>
    </row>
    <row r="74" spans="1:13" x14ac:dyDescent="0.25">
      <c r="A74" s="18" t="s">
        <v>64</v>
      </c>
      <c r="B74" s="25" t="s">
        <v>125</v>
      </c>
      <c r="C74" s="25"/>
      <c r="D74" s="25"/>
      <c r="E74" s="18"/>
      <c r="F74" s="25" t="s">
        <v>87</v>
      </c>
      <c r="G74" s="25"/>
      <c r="H74" s="25"/>
      <c r="I74" s="25"/>
      <c r="J74" s="25"/>
      <c r="K74" s="41" t="s">
        <v>121</v>
      </c>
      <c r="L74" s="18"/>
      <c r="M74" s="18">
        <f t="shared" si="0"/>
        <v>71</v>
      </c>
    </row>
    <row r="75" spans="1:13" x14ac:dyDescent="0.25">
      <c r="A75" s="18" t="s">
        <v>65</v>
      </c>
      <c r="B75" s="18"/>
      <c r="C75" s="25" t="s">
        <v>24</v>
      </c>
      <c r="D75" s="25"/>
      <c r="E75" s="18"/>
      <c r="F75" s="25" t="s">
        <v>88</v>
      </c>
      <c r="G75" s="25"/>
      <c r="H75" s="25"/>
      <c r="I75" s="25"/>
      <c r="J75" s="25"/>
      <c r="K75" s="18">
        <v>25</v>
      </c>
      <c r="L75" s="18"/>
      <c r="M75" s="18">
        <f t="shared" si="0"/>
        <v>72</v>
      </c>
    </row>
    <row r="76" spans="1:13" x14ac:dyDescent="0.25">
      <c r="A76" s="18" t="s">
        <v>66</v>
      </c>
      <c r="B76" s="41" t="s">
        <v>121</v>
      </c>
      <c r="C76" s="25" t="s">
        <v>24</v>
      </c>
      <c r="D76" s="25"/>
      <c r="E76" s="41" t="s">
        <v>121</v>
      </c>
      <c r="F76" s="25" t="s">
        <v>89</v>
      </c>
      <c r="G76" s="25"/>
      <c r="H76" s="25"/>
      <c r="I76" s="25"/>
      <c r="J76" s="25"/>
      <c r="K76" s="41" t="s">
        <v>121</v>
      </c>
      <c r="L76" s="18"/>
      <c r="M76" s="18">
        <f t="shared" si="0"/>
        <v>73</v>
      </c>
    </row>
    <row r="77" spans="1:13" x14ac:dyDescent="0.25">
      <c r="A77" s="18" t="s">
        <v>67</v>
      </c>
      <c r="B77" s="41" t="s">
        <v>121</v>
      </c>
      <c r="C77" s="25" t="s">
        <v>24</v>
      </c>
      <c r="D77" s="25"/>
      <c r="E77" s="41" t="s">
        <v>121</v>
      </c>
      <c r="F77" s="25" t="s">
        <v>90</v>
      </c>
      <c r="G77" s="25"/>
      <c r="H77" s="25"/>
      <c r="I77" s="25"/>
      <c r="J77" s="25"/>
      <c r="K77" s="41" t="s">
        <v>121</v>
      </c>
      <c r="L77" s="18"/>
      <c r="M77" s="18">
        <f t="shared" si="0"/>
        <v>74</v>
      </c>
    </row>
    <row r="78" spans="1:13" x14ac:dyDescent="0.25">
      <c r="A78" s="18" t="s">
        <v>68</v>
      </c>
      <c r="B78" s="41" t="s">
        <v>121</v>
      </c>
      <c r="C78" s="25" t="s">
        <v>24</v>
      </c>
      <c r="D78" s="25"/>
      <c r="E78" s="41" t="s">
        <v>121</v>
      </c>
      <c r="F78" s="25" t="s">
        <v>91</v>
      </c>
      <c r="G78" s="25"/>
      <c r="H78" s="25"/>
      <c r="I78" s="25"/>
      <c r="J78" s="25"/>
      <c r="K78" s="41" t="s">
        <v>121</v>
      </c>
      <c r="L78" s="18"/>
      <c r="M78" s="18">
        <f t="shared" si="0"/>
        <v>75</v>
      </c>
    </row>
    <row r="79" spans="1:13" x14ac:dyDescent="0.25">
      <c r="A79" s="18" t="s">
        <v>69</v>
      </c>
      <c r="B79" s="41" t="s">
        <v>121</v>
      </c>
      <c r="C79" s="25" t="s">
        <v>80</v>
      </c>
      <c r="D79" s="25"/>
      <c r="E79" s="41" t="s">
        <v>121</v>
      </c>
      <c r="F79" s="25" t="s">
        <v>142</v>
      </c>
      <c r="G79" s="25"/>
      <c r="H79" s="25"/>
      <c r="I79" s="25"/>
      <c r="J79" s="25"/>
      <c r="K79" s="41" t="s">
        <v>121</v>
      </c>
      <c r="L79" s="18"/>
      <c r="M79" s="18">
        <f t="shared" si="0"/>
        <v>76</v>
      </c>
    </row>
    <row r="80" spans="1:13" x14ac:dyDescent="0.25">
      <c r="A80" s="18" t="s">
        <v>70</v>
      </c>
      <c r="B80" s="41" t="s">
        <v>121</v>
      </c>
      <c r="C80" s="25" t="s">
        <v>81</v>
      </c>
      <c r="D80" s="25"/>
      <c r="E80" s="41" t="s">
        <v>121</v>
      </c>
      <c r="F80" s="25" t="s">
        <v>92</v>
      </c>
      <c r="G80" s="25"/>
      <c r="H80" s="25"/>
      <c r="I80" s="25"/>
      <c r="J80" s="25"/>
      <c r="K80" s="41" t="s">
        <v>121</v>
      </c>
      <c r="L80" s="18"/>
      <c r="M80" s="18">
        <f t="shared" si="0"/>
        <v>77</v>
      </c>
    </row>
    <row r="81" spans="1:13" x14ac:dyDescent="0.25">
      <c r="A81" s="18" t="s">
        <v>71</v>
      </c>
      <c r="B81" s="18"/>
      <c r="C81" s="25" t="s">
        <v>82</v>
      </c>
      <c r="D81" s="25"/>
      <c r="E81" s="18"/>
      <c r="F81" s="25" t="s">
        <v>93</v>
      </c>
      <c r="G81" s="25"/>
      <c r="H81" s="25"/>
      <c r="I81" s="25"/>
      <c r="J81" s="25"/>
      <c r="K81" s="18"/>
      <c r="L81" s="18"/>
      <c r="M81" s="18">
        <f t="shared" si="0"/>
        <v>78</v>
      </c>
    </row>
    <row r="82" spans="1:13" x14ac:dyDescent="0.25">
      <c r="A82" s="18" t="s">
        <v>72</v>
      </c>
      <c r="B82" s="18"/>
      <c r="C82" s="25" t="s">
        <v>82</v>
      </c>
      <c r="D82" s="25"/>
      <c r="E82" s="18"/>
      <c r="F82" s="25" t="s">
        <v>94</v>
      </c>
      <c r="G82" s="25"/>
      <c r="H82" s="25"/>
      <c r="I82" s="25"/>
      <c r="J82" s="25"/>
      <c r="K82" s="18"/>
      <c r="L82" s="18"/>
      <c r="M82" s="18">
        <f t="shared" si="0"/>
        <v>79</v>
      </c>
    </row>
    <row r="83" spans="1:13" x14ac:dyDescent="0.25">
      <c r="A83" s="18" t="s">
        <v>143</v>
      </c>
      <c r="B83" s="25">
        <v>2</v>
      </c>
      <c r="C83" s="25"/>
      <c r="D83" s="25"/>
      <c r="E83" s="18"/>
      <c r="F83" s="25" t="s">
        <v>144</v>
      </c>
      <c r="G83" s="25"/>
      <c r="H83" s="25"/>
      <c r="I83" s="25"/>
      <c r="J83" s="25"/>
      <c r="K83" s="18">
        <v>1</v>
      </c>
      <c r="L83" s="18"/>
      <c r="M83" s="18">
        <f t="shared" si="0"/>
        <v>80</v>
      </c>
    </row>
    <row r="84" spans="1:13" x14ac:dyDescent="0.25">
      <c r="A84" s="18" t="s">
        <v>73</v>
      </c>
      <c r="B84" s="41" t="s">
        <v>121</v>
      </c>
      <c r="C84" s="25" t="s">
        <v>83</v>
      </c>
      <c r="D84" s="25"/>
      <c r="E84" s="41" t="s">
        <v>121</v>
      </c>
      <c r="F84" s="25" t="s">
        <v>33</v>
      </c>
      <c r="G84" s="25"/>
      <c r="H84" s="25"/>
      <c r="I84" s="25"/>
      <c r="J84" s="25"/>
      <c r="K84" s="41" t="s">
        <v>121</v>
      </c>
      <c r="L84" s="18"/>
      <c r="M84" s="18">
        <f t="shared" si="0"/>
        <v>81</v>
      </c>
    </row>
    <row r="85" spans="1:13" x14ac:dyDescent="0.25">
      <c r="A85" s="18" t="s">
        <v>6</v>
      </c>
      <c r="B85" s="41" t="s">
        <v>121</v>
      </c>
      <c r="C85" s="25" t="s">
        <v>84</v>
      </c>
      <c r="D85" s="25"/>
      <c r="E85" s="41" t="s">
        <v>121</v>
      </c>
      <c r="F85" s="25" t="s">
        <v>95</v>
      </c>
      <c r="G85" s="25"/>
      <c r="H85" s="25"/>
      <c r="I85" s="25"/>
      <c r="J85" s="25"/>
      <c r="K85" s="41" t="s">
        <v>121</v>
      </c>
      <c r="L85" s="18"/>
      <c r="M85" s="18">
        <f t="shared" si="0"/>
        <v>82</v>
      </c>
    </row>
    <row r="86" spans="1:13" x14ac:dyDescent="0.25">
      <c r="A86" s="18" t="s">
        <v>74</v>
      </c>
      <c r="B86" s="18" t="s">
        <v>127</v>
      </c>
      <c r="C86" s="25" t="s">
        <v>18</v>
      </c>
      <c r="D86" s="25"/>
      <c r="E86" s="41" t="s">
        <v>125</v>
      </c>
      <c r="F86" s="25" t="s">
        <v>96</v>
      </c>
      <c r="G86" s="25"/>
      <c r="H86" s="25"/>
      <c r="I86" s="25"/>
      <c r="J86" s="25"/>
      <c r="K86" s="41" t="s">
        <v>121</v>
      </c>
      <c r="L86" s="18"/>
      <c r="M86" s="18">
        <f t="shared" si="0"/>
        <v>83</v>
      </c>
    </row>
    <row r="87" spans="1:13" x14ac:dyDescent="0.25">
      <c r="A87" s="18" t="s">
        <v>75</v>
      </c>
      <c r="B87" s="41" t="s">
        <v>121</v>
      </c>
      <c r="C87" s="25" t="s">
        <v>30</v>
      </c>
      <c r="D87" s="25"/>
      <c r="E87" s="41" t="s">
        <v>121</v>
      </c>
      <c r="F87" s="25" t="s">
        <v>117</v>
      </c>
      <c r="G87" s="25"/>
      <c r="H87" s="25"/>
      <c r="I87" s="25"/>
      <c r="J87" s="25"/>
      <c r="K87" s="42">
        <v>40806</v>
      </c>
      <c r="L87" s="18"/>
      <c r="M87" s="18">
        <f t="shared" si="0"/>
        <v>84</v>
      </c>
    </row>
    <row r="88" spans="1:13" ht="30" customHeight="1" x14ac:dyDescent="0.25">
      <c r="A88" s="18"/>
      <c r="B88" s="18"/>
      <c r="C88" s="37" t="s">
        <v>134</v>
      </c>
      <c r="D88" s="37"/>
      <c r="E88" s="37"/>
      <c r="F88" s="37"/>
      <c r="G88" s="37"/>
      <c r="H88" s="18"/>
      <c r="I88" s="18"/>
      <c r="J88" s="18"/>
      <c r="K88" s="18"/>
      <c r="L88" s="18"/>
      <c r="M88" s="18">
        <f>M87+1</f>
        <v>85</v>
      </c>
    </row>
    <row r="89" spans="1:13" x14ac:dyDescent="0.25">
      <c r="A89" s="53" t="s">
        <v>24</v>
      </c>
      <c r="B89" s="54"/>
      <c r="C89" s="55"/>
      <c r="D89" s="53" t="s">
        <v>162</v>
      </c>
      <c r="E89" s="55"/>
      <c r="F89" s="39"/>
      <c r="G89" s="39"/>
      <c r="H89" s="18"/>
      <c r="I89" s="25" t="s">
        <v>40</v>
      </c>
      <c r="J89" s="25"/>
      <c r="K89" s="18"/>
      <c r="L89" s="18"/>
      <c r="M89" s="18">
        <f t="shared" si="0"/>
        <v>86</v>
      </c>
    </row>
    <row r="90" spans="1:13" x14ac:dyDescent="0.25">
      <c r="A90" s="25" t="s">
        <v>106</v>
      </c>
      <c r="B90" s="25"/>
      <c r="C90" s="25"/>
      <c r="D90" s="18">
        <v>3.0000000000000001E-3</v>
      </c>
      <c r="E90" s="18"/>
      <c r="F90" s="18"/>
      <c r="G90" s="18"/>
      <c r="H90" s="18"/>
      <c r="I90" s="18"/>
      <c r="J90" s="18"/>
      <c r="K90" s="18"/>
      <c r="L90" s="18"/>
      <c r="M90" s="18">
        <f>M89+1</f>
        <v>87</v>
      </c>
    </row>
    <row r="91" spans="1:13" x14ac:dyDescent="0.25">
      <c r="A91" s="51" t="s">
        <v>101</v>
      </c>
      <c r="B91" s="51"/>
      <c r="C91" s="52"/>
      <c r="D91" s="18" t="s">
        <v>158</v>
      </c>
      <c r="E91" s="18"/>
      <c r="F91" s="18"/>
      <c r="G91" s="18"/>
      <c r="H91" s="18"/>
      <c r="I91" s="18"/>
      <c r="J91" s="18"/>
      <c r="K91" s="18"/>
      <c r="L91" s="18"/>
      <c r="M91" s="18">
        <f t="shared" si="0"/>
        <v>88</v>
      </c>
    </row>
    <row r="92" spans="1:13" x14ac:dyDescent="0.25">
      <c r="A92" s="25" t="s">
        <v>153</v>
      </c>
      <c r="B92" s="25"/>
      <c r="C92" s="25"/>
      <c r="D92" s="18">
        <v>1600</v>
      </c>
      <c r="E92" s="18"/>
      <c r="F92" s="18"/>
      <c r="G92" s="18"/>
      <c r="H92" s="18"/>
      <c r="I92" s="18"/>
      <c r="J92" s="18"/>
      <c r="K92" s="18"/>
      <c r="L92" s="18"/>
      <c r="M92" s="18">
        <f t="shared" si="0"/>
        <v>89</v>
      </c>
    </row>
    <row r="93" spans="1:13" x14ac:dyDescent="0.25">
      <c r="A93" s="25" t="s">
        <v>157</v>
      </c>
      <c r="B93" s="25"/>
      <c r="C93" s="25"/>
      <c r="D93" s="18">
        <v>5920</v>
      </c>
      <c r="E93" s="18"/>
      <c r="F93" s="18"/>
      <c r="G93" s="18"/>
      <c r="H93" s="18"/>
      <c r="I93" s="18"/>
      <c r="J93" s="18"/>
      <c r="K93" s="18"/>
      <c r="L93" s="18"/>
      <c r="M93" s="18">
        <f t="shared" si="0"/>
        <v>90</v>
      </c>
    </row>
    <row r="94" spans="1:13" x14ac:dyDescent="0.25">
      <c r="A94" s="53" t="s">
        <v>161</v>
      </c>
      <c r="B94" s="54"/>
      <c r="C94" s="55"/>
      <c r="D94" s="18">
        <v>0.5</v>
      </c>
      <c r="E94" s="18"/>
      <c r="F94" s="18"/>
      <c r="G94" s="18"/>
      <c r="H94" s="18"/>
      <c r="I94" s="18"/>
      <c r="J94" s="18"/>
      <c r="K94" s="18"/>
      <c r="L94" s="18"/>
      <c r="M94" s="18"/>
    </row>
    <row r="95" spans="1:13" x14ac:dyDescent="0.25">
      <c r="A95" s="25" t="s">
        <v>6</v>
      </c>
      <c r="B95" s="25"/>
      <c r="C95" s="25"/>
      <c r="D95" s="41" t="s">
        <v>121</v>
      </c>
      <c r="E95" s="18"/>
      <c r="F95" s="18"/>
      <c r="G95" s="18"/>
      <c r="H95" s="18"/>
      <c r="I95" s="18"/>
      <c r="J95" s="18"/>
      <c r="K95" s="18"/>
      <c r="L95" s="18"/>
      <c r="M95" s="18">
        <f>M93+1</f>
        <v>91</v>
      </c>
    </row>
    <row r="96" spans="1:13" x14ac:dyDescent="0.25">
      <c r="A96" s="25" t="s">
        <v>107</v>
      </c>
      <c r="B96" s="25"/>
      <c r="C96" s="25"/>
      <c r="D96" s="18">
        <v>27.5</v>
      </c>
      <c r="E96" s="18"/>
      <c r="F96" s="18"/>
      <c r="G96" s="18"/>
      <c r="H96" s="18"/>
      <c r="I96" s="18"/>
      <c r="J96" s="18"/>
      <c r="K96" s="18"/>
      <c r="L96" s="18"/>
      <c r="M96" s="18">
        <f t="shared" si="0"/>
        <v>92</v>
      </c>
    </row>
    <row r="97" spans="1:13" x14ac:dyDescent="0.25">
      <c r="A97" s="25" t="s">
        <v>108</v>
      </c>
      <c r="B97" s="25"/>
      <c r="C97" s="25"/>
      <c r="D97" s="18">
        <v>25</v>
      </c>
      <c r="E97" s="18"/>
      <c r="F97" s="18"/>
      <c r="G97" s="18"/>
      <c r="H97" s="18"/>
      <c r="I97" s="18"/>
      <c r="J97" s="18"/>
      <c r="K97" s="18"/>
      <c r="L97" s="18"/>
      <c r="M97" s="18">
        <f t="shared" si="0"/>
        <v>93</v>
      </c>
    </row>
    <row r="98" spans="1:13" x14ac:dyDescent="0.25">
      <c r="A98" s="25" t="s">
        <v>118</v>
      </c>
      <c r="B98" s="25"/>
      <c r="C98" s="25"/>
      <c r="D98" s="18" t="s">
        <v>160</v>
      </c>
      <c r="E98" s="18"/>
      <c r="F98" s="18"/>
      <c r="G98" s="18"/>
      <c r="H98" s="18"/>
      <c r="I98" s="18"/>
      <c r="J98" s="18"/>
      <c r="K98" s="18"/>
      <c r="L98" s="18"/>
      <c r="M98" s="18">
        <f t="shared" si="0"/>
        <v>94</v>
      </c>
    </row>
    <row r="99" spans="1:13" x14ac:dyDescent="0.25">
      <c r="A99" s="25" t="s">
        <v>110</v>
      </c>
      <c r="B99" s="25"/>
      <c r="C99" s="25"/>
      <c r="D99" s="18">
        <v>675</v>
      </c>
      <c r="E99" s="18"/>
      <c r="F99" s="18"/>
      <c r="G99" s="18"/>
      <c r="H99" s="18"/>
      <c r="I99" s="18"/>
      <c r="J99" s="18"/>
      <c r="K99" s="18"/>
      <c r="L99" s="18"/>
      <c r="M99" s="18">
        <f t="shared" si="0"/>
        <v>95</v>
      </c>
    </row>
    <row r="100" spans="1:13" x14ac:dyDescent="0.25">
      <c r="A100" s="25" t="s">
        <v>100</v>
      </c>
      <c r="B100" s="25"/>
      <c r="C100" s="25"/>
      <c r="D100" s="18" t="s">
        <v>159</v>
      </c>
      <c r="E100" s="18"/>
      <c r="F100" s="18"/>
      <c r="G100" s="18"/>
      <c r="H100" s="18"/>
      <c r="I100" s="18"/>
      <c r="J100" s="18"/>
      <c r="K100" s="18"/>
      <c r="L100" s="18"/>
      <c r="M100" s="18">
        <f>M99+1</f>
        <v>96</v>
      </c>
    </row>
    <row r="101" spans="1:13" x14ac:dyDescent="0.25">
      <c r="B101" s="18"/>
      <c r="C101" s="39"/>
      <c r="D101" s="43" t="s">
        <v>102</v>
      </c>
      <c r="E101" s="44"/>
      <c r="F101" s="44"/>
      <c r="G101" s="44"/>
      <c r="H101" s="44"/>
      <c r="I101" s="45"/>
      <c r="J101" s="39"/>
      <c r="K101" s="18"/>
      <c r="L101" s="18"/>
      <c r="M101" s="18">
        <f>M100+1</f>
        <v>97</v>
      </c>
    </row>
    <row r="102" spans="1:13" x14ac:dyDescent="0.25">
      <c r="A102" s="25" t="s">
        <v>103</v>
      </c>
      <c r="B102" s="25"/>
      <c r="C102" s="25"/>
      <c r="D102" s="39" t="s">
        <v>98</v>
      </c>
      <c r="E102" s="39"/>
      <c r="F102" s="25" t="s">
        <v>99</v>
      </c>
      <c r="G102" s="25"/>
      <c r="H102" s="25" t="s">
        <v>152</v>
      </c>
      <c r="I102" s="25"/>
      <c r="J102" s="39"/>
      <c r="K102" s="18"/>
      <c r="L102" s="18"/>
      <c r="M102" s="18">
        <f t="shared" si="0"/>
        <v>98</v>
      </c>
    </row>
    <row r="103" spans="1:13" x14ac:dyDescent="0.25">
      <c r="A103" s="18" t="s">
        <v>145</v>
      </c>
      <c r="B103" s="18"/>
      <c r="C103" s="18"/>
      <c r="D103" s="48" t="s">
        <v>23</v>
      </c>
      <c r="E103" s="49"/>
      <c r="F103" s="48" t="s">
        <v>23</v>
      </c>
      <c r="G103" s="49"/>
      <c r="H103" s="48" t="s">
        <v>125</v>
      </c>
      <c r="I103" s="49"/>
      <c r="J103" s="18"/>
      <c r="K103" s="18"/>
      <c r="L103" s="18"/>
      <c r="M103" s="18">
        <f>M102+1</f>
        <v>99</v>
      </c>
    </row>
    <row r="104" spans="1:13" x14ac:dyDescent="0.25">
      <c r="A104" s="18" t="s">
        <v>146</v>
      </c>
      <c r="B104" s="18"/>
      <c r="C104" s="18"/>
      <c r="D104" s="48" t="s">
        <v>23</v>
      </c>
      <c r="E104" s="49"/>
      <c r="F104" s="48" t="s">
        <v>23</v>
      </c>
      <c r="G104" s="49"/>
      <c r="H104" s="48" t="s">
        <v>125</v>
      </c>
      <c r="I104" s="49"/>
      <c r="J104" s="18"/>
      <c r="K104" s="18"/>
      <c r="L104" s="18"/>
      <c r="M104" s="18">
        <f t="shared" si="0"/>
        <v>100</v>
      </c>
    </row>
    <row r="105" spans="1:13" x14ac:dyDescent="0.25">
      <c r="A105" s="18" t="s">
        <v>147</v>
      </c>
      <c r="B105" s="18"/>
      <c r="C105" s="18"/>
      <c r="D105" s="48" t="s">
        <v>23</v>
      </c>
      <c r="E105" s="49"/>
      <c r="F105" s="48" t="s">
        <v>125</v>
      </c>
      <c r="G105" s="49"/>
      <c r="H105" s="48" t="s">
        <v>125</v>
      </c>
      <c r="I105" s="49"/>
      <c r="J105" s="18"/>
      <c r="K105" s="18"/>
      <c r="L105" s="18"/>
      <c r="M105" s="18">
        <f t="shared" si="0"/>
        <v>101</v>
      </c>
    </row>
    <row r="106" spans="1:13" x14ac:dyDescent="0.25">
      <c r="A106" s="18" t="s">
        <v>148</v>
      </c>
      <c r="B106" s="18"/>
      <c r="C106" s="18"/>
      <c r="D106" s="48" t="s">
        <v>23</v>
      </c>
      <c r="E106" s="49"/>
      <c r="F106" s="48" t="s">
        <v>125</v>
      </c>
      <c r="G106" s="49"/>
      <c r="H106" s="48" t="s">
        <v>125</v>
      </c>
      <c r="I106" s="49"/>
      <c r="J106" s="18"/>
      <c r="K106" s="18"/>
      <c r="L106" s="18"/>
      <c r="M106" s="18">
        <f t="shared" si="0"/>
        <v>102</v>
      </c>
    </row>
    <row r="107" spans="1:13" x14ac:dyDescent="0.25">
      <c r="A107" s="18" t="s">
        <v>149</v>
      </c>
      <c r="B107" s="18"/>
      <c r="C107" s="18"/>
      <c r="D107" s="48" t="s">
        <v>23</v>
      </c>
      <c r="E107" s="49"/>
      <c r="F107" s="48" t="s">
        <v>125</v>
      </c>
      <c r="G107" s="49"/>
      <c r="H107" s="48" t="s">
        <v>125</v>
      </c>
      <c r="I107" s="49"/>
      <c r="J107" s="18"/>
      <c r="K107" s="18"/>
      <c r="L107" s="18"/>
      <c r="M107" s="18">
        <f>M106+1</f>
        <v>103</v>
      </c>
    </row>
    <row r="108" spans="1:13" x14ac:dyDescent="0.25">
      <c r="A108" s="18" t="s">
        <v>48</v>
      </c>
      <c r="B108" s="18"/>
      <c r="C108" s="18"/>
      <c r="D108" s="48" t="s">
        <v>23</v>
      </c>
      <c r="E108" s="49"/>
      <c r="F108" s="48" t="s">
        <v>23</v>
      </c>
      <c r="G108" s="49"/>
      <c r="H108" s="48" t="s">
        <v>23</v>
      </c>
      <c r="I108" s="49"/>
      <c r="J108" s="18"/>
      <c r="K108" s="18"/>
      <c r="L108" s="18"/>
      <c r="M108" s="18">
        <f t="shared" ref="M108:M109" si="1">M107+1</f>
        <v>104</v>
      </c>
    </row>
    <row r="109" spans="1:13" x14ac:dyDescent="0.25">
      <c r="A109" s="18" t="s">
        <v>47</v>
      </c>
      <c r="B109" s="18"/>
      <c r="C109" s="18"/>
      <c r="D109" s="48" t="s">
        <v>125</v>
      </c>
      <c r="E109" s="49"/>
      <c r="F109" s="48" t="s">
        <v>23</v>
      </c>
      <c r="G109" s="49"/>
      <c r="H109" s="48" t="s">
        <v>23</v>
      </c>
      <c r="I109" s="49"/>
      <c r="J109" s="18"/>
      <c r="K109" s="18"/>
      <c r="L109" s="18"/>
      <c r="M109" s="18">
        <f t="shared" si="1"/>
        <v>105</v>
      </c>
    </row>
    <row r="110" spans="1:13" s="2" customFormat="1" x14ac:dyDescent="0.25"/>
    <row r="111" spans="1:13" s="2" customFormat="1" ht="15.75" x14ac:dyDescent="0.25">
      <c r="C111" s="17"/>
      <c r="D111" s="17"/>
      <c r="E111" s="17"/>
      <c r="F111" s="17"/>
      <c r="G111" s="17"/>
    </row>
    <row r="112" spans="1:13" s="2" customFormat="1" x14ac:dyDescent="0.25">
      <c r="C112" s="13"/>
      <c r="D112" s="13"/>
      <c r="E112" s="13"/>
      <c r="F112" s="13"/>
      <c r="I112" s="13"/>
      <c r="J112" s="13"/>
    </row>
    <row r="113" spans="1:12" s="2" customFormat="1" x14ac:dyDescent="0.25">
      <c r="A113" s="16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s="2" customFormat="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s="2" customFormat="1" x14ac:dyDescent="0.25">
      <c r="C115" s="13"/>
      <c r="D115" s="13"/>
      <c r="E115" s="13"/>
      <c r="F115" s="13"/>
      <c r="I115" s="13"/>
      <c r="J115" s="13"/>
    </row>
    <row r="116" spans="1:12" s="2" customFormat="1" x14ac:dyDescent="0.25">
      <c r="C116" s="13"/>
      <c r="D116" s="13"/>
      <c r="E116" s="13"/>
      <c r="F116" s="13"/>
      <c r="G116" s="13"/>
    </row>
    <row r="117" spans="1:12" s="2" customFormat="1" x14ac:dyDescent="0.25">
      <c r="C117" s="13"/>
      <c r="D117" s="13"/>
      <c r="E117" s="13"/>
      <c r="F117" s="13"/>
      <c r="G117" s="13"/>
    </row>
    <row r="118" spans="1:12" s="2" customFormat="1" x14ac:dyDescent="0.25"/>
    <row r="119" spans="1:12" s="2" customFormat="1" x14ac:dyDescent="0.25">
      <c r="C119" s="15"/>
      <c r="D119" s="15"/>
      <c r="E119" s="15"/>
      <c r="F119" s="15"/>
    </row>
    <row r="120" spans="1:12" s="2" customFormat="1" x14ac:dyDescent="0.25">
      <c r="D120" s="12"/>
      <c r="E120" s="12"/>
      <c r="F120" s="12"/>
      <c r="H120" s="12"/>
      <c r="I120" s="12"/>
      <c r="J120" s="12"/>
    </row>
    <row r="121" spans="1:12" s="2" customFormat="1" x14ac:dyDescent="0.25"/>
    <row r="122" spans="1:12" s="2" customFormat="1" x14ac:dyDescent="0.25"/>
    <row r="123" spans="1:12" s="2" customFormat="1" x14ac:dyDescent="0.25">
      <c r="D123" s="3"/>
      <c r="E123" s="3"/>
      <c r="F123" s="3"/>
      <c r="G123" s="3"/>
      <c r="H123" s="3"/>
      <c r="I123" s="3"/>
      <c r="J123" s="3"/>
    </row>
    <row r="124" spans="1:12" s="2" customFormat="1" x14ac:dyDescent="0.25"/>
    <row r="125" spans="1:12" s="2" customFormat="1" x14ac:dyDescent="0.25"/>
    <row r="126" spans="1:12" s="2" customFormat="1" x14ac:dyDescent="0.25"/>
    <row r="127" spans="1:12" s="2" customFormat="1" x14ac:dyDescent="0.25"/>
    <row r="128" spans="1:12" s="2" customFormat="1" x14ac:dyDescent="0.25"/>
    <row r="129" spans="1:10" s="2" customFormat="1" x14ac:dyDescent="0.25"/>
    <row r="130" spans="1:10" s="2" customFormat="1" x14ac:dyDescent="0.25">
      <c r="C130" s="13"/>
      <c r="D130" s="13"/>
      <c r="F130" s="13"/>
      <c r="G130" s="13"/>
      <c r="I130" s="13"/>
      <c r="J130" s="13"/>
    </row>
    <row r="131" spans="1:10" s="2" customFormat="1" x14ac:dyDescent="0.25">
      <c r="C131" s="13"/>
      <c r="D131" s="13"/>
      <c r="F131" s="13"/>
      <c r="G131" s="13"/>
      <c r="I131" s="13"/>
      <c r="J131" s="13"/>
    </row>
    <row r="132" spans="1:10" s="2" customFormat="1" x14ac:dyDescent="0.25">
      <c r="C132" s="13"/>
      <c r="D132" s="13"/>
      <c r="F132" s="13"/>
      <c r="G132" s="13"/>
      <c r="I132" s="13"/>
      <c r="J132" s="13"/>
    </row>
    <row r="133" spans="1:10" s="2" customFormat="1" x14ac:dyDescent="0.25">
      <c r="C133" s="13"/>
      <c r="D133" s="13"/>
      <c r="F133" s="13"/>
      <c r="G133" s="13"/>
      <c r="I133" s="13"/>
      <c r="J133" s="13"/>
    </row>
    <row r="134" spans="1:10" s="2" customFormat="1" x14ac:dyDescent="0.25">
      <c r="C134" s="13"/>
      <c r="D134" s="13"/>
      <c r="F134" s="13"/>
      <c r="G134" s="13"/>
      <c r="I134" s="13"/>
      <c r="J134" s="13"/>
    </row>
    <row r="135" spans="1:10" s="2" customFormat="1" x14ac:dyDescent="0.25">
      <c r="C135" s="13"/>
      <c r="D135" s="13"/>
      <c r="F135" s="13"/>
      <c r="G135" s="13"/>
      <c r="I135" s="13"/>
      <c r="J135" s="13"/>
    </row>
    <row r="136" spans="1:10" s="2" customFormat="1" x14ac:dyDescent="0.25">
      <c r="C136" s="13"/>
      <c r="D136" s="13"/>
      <c r="F136" s="13"/>
      <c r="G136" s="13"/>
      <c r="I136" s="13"/>
      <c r="J136" s="13"/>
    </row>
    <row r="137" spans="1:10" s="2" customFormat="1" x14ac:dyDescent="0.25"/>
    <row r="138" spans="1:10" s="2" customFormat="1" x14ac:dyDescent="0.25"/>
    <row r="139" spans="1:10" s="2" customFormat="1" x14ac:dyDescent="0.25"/>
    <row r="140" spans="1:10" s="2" customFormat="1" x14ac:dyDescent="0.25"/>
    <row r="141" spans="1:10" s="2" customFormat="1" x14ac:dyDescent="0.25"/>
    <row r="142" spans="1:10" s="2" customFormat="1" x14ac:dyDescent="0.25"/>
    <row r="143" spans="1:10" s="2" customFormat="1" x14ac:dyDescent="0.25">
      <c r="A143" s="13"/>
      <c r="B143" s="13"/>
      <c r="C143" s="13"/>
      <c r="E143" s="13"/>
      <c r="F143" s="13"/>
    </row>
    <row r="144" spans="1:10" s="2" customFormat="1" x14ac:dyDescent="0.25">
      <c r="A144" s="13"/>
      <c r="B144" s="13"/>
      <c r="C144" s="13"/>
      <c r="E144" s="13"/>
      <c r="F144" s="13"/>
    </row>
    <row r="145" spans="1:12" s="2" customForma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1:12" s="2" customFormat="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</row>
    <row r="147" spans="1:12" s="2" customFormat="1" x14ac:dyDescent="0.25">
      <c r="A147" s="13"/>
      <c r="B147" s="13"/>
      <c r="C147" s="13"/>
      <c r="D147" s="13"/>
      <c r="G147" s="13"/>
      <c r="H147" s="13"/>
      <c r="I147" s="13"/>
    </row>
    <row r="148" spans="1:12" s="2" customFormat="1" x14ac:dyDescent="0.25">
      <c r="A148" s="13"/>
      <c r="B148" s="13"/>
      <c r="C148" s="13"/>
      <c r="D148" s="13"/>
      <c r="G148" s="13"/>
      <c r="H148" s="13"/>
      <c r="I148" s="13"/>
    </row>
    <row r="149" spans="1:12" s="2" customFormat="1" x14ac:dyDescent="0.25">
      <c r="A149" s="13"/>
      <c r="B149" s="13"/>
      <c r="C149" s="13"/>
      <c r="D149" s="13"/>
      <c r="G149" s="13"/>
      <c r="H149" s="13"/>
      <c r="I149" s="13"/>
    </row>
    <row r="150" spans="1:12" s="2" customFormat="1" x14ac:dyDescent="0.25">
      <c r="A150" s="13"/>
      <c r="B150" s="13"/>
      <c r="C150" s="13"/>
      <c r="D150" s="13"/>
      <c r="G150" s="13"/>
      <c r="H150" s="13"/>
      <c r="I150" s="13"/>
    </row>
    <row r="151" spans="1:12" s="2" customFormat="1" x14ac:dyDescent="0.25"/>
    <row r="152" spans="1:12" s="2" customFormat="1" x14ac:dyDescent="0.25">
      <c r="C152" s="13"/>
      <c r="D152" s="13"/>
      <c r="F152" s="13"/>
      <c r="G152" s="13"/>
      <c r="H152" s="13"/>
      <c r="I152" s="13"/>
      <c r="J152" s="13"/>
    </row>
    <row r="153" spans="1:12" s="2" customFormat="1" x14ac:dyDescent="0.25">
      <c r="C153" s="13"/>
      <c r="D153" s="13"/>
      <c r="F153" s="13"/>
      <c r="G153" s="13"/>
      <c r="H153" s="13"/>
      <c r="I153" s="13"/>
      <c r="J153" s="13"/>
    </row>
    <row r="154" spans="1:12" s="2" customFormat="1" x14ac:dyDescent="0.25">
      <c r="B154" s="13"/>
      <c r="C154" s="13"/>
      <c r="D154" s="13"/>
      <c r="F154" s="13"/>
      <c r="G154" s="13"/>
      <c r="H154" s="13"/>
      <c r="I154" s="13"/>
      <c r="J154" s="13"/>
    </row>
    <row r="155" spans="1:12" s="2" customFormat="1" x14ac:dyDescent="0.25">
      <c r="C155" s="13"/>
      <c r="D155" s="13"/>
      <c r="F155" s="13"/>
      <c r="G155" s="13"/>
      <c r="H155" s="13"/>
      <c r="I155" s="13"/>
      <c r="J155" s="13"/>
    </row>
    <row r="156" spans="1:12" s="2" customFormat="1" x14ac:dyDescent="0.25">
      <c r="C156" s="13"/>
      <c r="D156" s="13"/>
      <c r="F156" s="13"/>
      <c r="G156" s="13"/>
      <c r="H156" s="13"/>
      <c r="I156" s="13"/>
      <c r="J156" s="13"/>
    </row>
    <row r="157" spans="1:12" s="2" customFormat="1" x14ac:dyDescent="0.25">
      <c r="C157" s="13"/>
      <c r="D157" s="13"/>
      <c r="F157" s="13"/>
      <c r="G157" s="13"/>
      <c r="H157" s="13"/>
      <c r="I157" s="13"/>
      <c r="J157" s="13"/>
    </row>
    <row r="158" spans="1:12" s="2" customFormat="1" x14ac:dyDescent="0.25">
      <c r="C158" s="13"/>
      <c r="D158" s="13"/>
      <c r="F158" s="13"/>
      <c r="G158" s="13"/>
      <c r="H158" s="13"/>
      <c r="I158" s="13"/>
      <c r="J158" s="13"/>
    </row>
    <row r="159" spans="1:12" s="2" customFormat="1" x14ac:dyDescent="0.25">
      <c r="C159" s="13"/>
      <c r="D159" s="13"/>
      <c r="F159" s="13"/>
      <c r="G159" s="13"/>
      <c r="H159" s="13"/>
      <c r="I159" s="13"/>
      <c r="J159" s="13"/>
    </row>
    <row r="160" spans="1:12" s="2" customFormat="1" x14ac:dyDescent="0.25">
      <c r="C160" s="13"/>
      <c r="D160" s="13"/>
      <c r="F160" s="13"/>
      <c r="G160" s="13"/>
      <c r="H160" s="13"/>
      <c r="I160" s="13"/>
      <c r="J160" s="13"/>
    </row>
    <row r="161" spans="2:10" s="2" customFormat="1" x14ac:dyDescent="0.25">
      <c r="C161" s="13"/>
      <c r="D161" s="13"/>
      <c r="F161" s="13"/>
      <c r="G161" s="13"/>
      <c r="H161" s="13"/>
      <c r="I161" s="13"/>
      <c r="J161" s="13"/>
    </row>
    <row r="162" spans="2:10" s="2" customFormat="1" x14ac:dyDescent="0.25">
      <c r="C162" s="13"/>
      <c r="D162" s="13"/>
      <c r="F162" s="13"/>
      <c r="G162" s="13"/>
      <c r="H162" s="13"/>
      <c r="I162" s="13"/>
      <c r="J162" s="13"/>
    </row>
    <row r="163" spans="2:10" s="2" customFormat="1" x14ac:dyDescent="0.25">
      <c r="B163" s="13"/>
      <c r="C163" s="13"/>
      <c r="D163" s="13"/>
      <c r="F163" s="13"/>
      <c r="G163" s="13"/>
      <c r="H163" s="13"/>
      <c r="I163" s="13"/>
      <c r="J163" s="13"/>
    </row>
    <row r="164" spans="2:10" s="2" customFormat="1" x14ac:dyDescent="0.25">
      <c r="C164" s="13"/>
      <c r="D164" s="13"/>
      <c r="F164" s="13"/>
      <c r="G164" s="13"/>
      <c r="H164" s="13"/>
      <c r="I164" s="13"/>
      <c r="J164" s="13"/>
    </row>
    <row r="165" spans="2:10" s="2" customFormat="1" x14ac:dyDescent="0.25">
      <c r="C165" s="13"/>
      <c r="D165" s="13"/>
      <c r="F165" s="13"/>
      <c r="G165" s="13"/>
      <c r="H165" s="13"/>
      <c r="I165" s="13"/>
      <c r="J165" s="13"/>
    </row>
    <row r="166" spans="2:10" s="2" customFormat="1" x14ac:dyDescent="0.25">
      <c r="C166" s="13"/>
      <c r="D166" s="13"/>
      <c r="F166" s="13"/>
      <c r="G166" s="13"/>
      <c r="H166" s="13"/>
      <c r="I166" s="13"/>
      <c r="J166" s="13"/>
    </row>
    <row r="167" spans="2:10" s="2" customFormat="1" x14ac:dyDescent="0.25">
      <c r="C167" s="13"/>
      <c r="D167" s="13"/>
      <c r="F167" s="13"/>
      <c r="G167" s="13"/>
      <c r="H167" s="13"/>
      <c r="I167" s="13"/>
      <c r="J167" s="13"/>
    </row>
    <row r="168" spans="2:10" s="2" customFormat="1" x14ac:dyDescent="0.25">
      <c r="C168" s="4"/>
      <c r="D168" s="4"/>
      <c r="F168" s="4"/>
      <c r="G168" s="4"/>
      <c r="H168" s="4"/>
      <c r="I168" s="4"/>
      <c r="J168" s="4"/>
    </row>
    <row r="169" spans="2:10" s="2" customFormat="1" x14ac:dyDescent="0.25">
      <c r="C169" s="4"/>
      <c r="D169" s="4"/>
      <c r="F169" s="4"/>
      <c r="G169" s="4"/>
      <c r="H169" s="4"/>
      <c r="I169" s="4"/>
      <c r="J169" s="4"/>
    </row>
    <row r="170" spans="2:10" s="2" customFormat="1" x14ac:dyDescent="0.25"/>
    <row r="171" spans="2:10" s="2" customFormat="1" x14ac:dyDescent="0.25"/>
    <row r="172" spans="2:10" s="2" customFormat="1" x14ac:dyDescent="0.25"/>
    <row r="173" spans="2:10" s="2" customFormat="1" x14ac:dyDescent="0.25"/>
    <row r="174" spans="2:10" s="2" customFormat="1" x14ac:dyDescent="0.25"/>
    <row r="175" spans="2:10" s="2" customFormat="1" x14ac:dyDescent="0.25"/>
    <row r="176" spans="2:10" s="2" customFormat="1" x14ac:dyDescent="0.25"/>
    <row r="177" spans="1:12" s="2" customFormat="1" x14ac:dyDescent="0.25"/>
    <row r="178" spans="1:12" s="2" customFormat="1" x14ac:dyDescent="0.25"/>
    <row r="179" spans="1:12" s="2" customFormat="1" x14ac:dyDescent="0.25"/>
    <row r="180" spans="1:12" s="2" customFormat="1" x14ac:dyDescent="0.25"/>
    <row r="181" spans="1:12" s="2" customFormat="1" x14ac:dyDescent="0.25"/>
    <row r="182" spans="1:12" s="2" customFormat="1" x14ac:dyDescent="0.25"/>
    <row r="183" spans="1:12" s="2" customFormat="1" x14ac:dyDescent="0.25"/>
    <row r="184" spans="1:12" s="2" customFormat="1" x14ac:dyDescent="0.25"/>
    <row r="185" spans="1:12" s="2" customFormat="1" x14ac:dyDescent="0.25">
      <c r="C185" s="11"/>
      <c r="D185" s="11"/>
      <c r="E185" s="14"/>
      <c r="F185" s="14"/>
      <c r="G185" s="14"/>
      <c r="K185" s="9"/>
      <c r="L185" s="10"/>
    </row>
    <row r="186" spans="1:12" s="2" customFormat="1" x14ac:dyDescent="0.25">
      <c r="A186" s="11"/>
      <c r="B186" s="11"/>
      <c r="C186" s="11"/>
      <c r="D186" s="11"/>
      <c r="E186" s="14"/>
      <c r="F186" s="14"/>
      <c r="G186" s="14"/>
      <c r="H186" s="12"/>
      <c r="I186" s="12"/>
      <c r="J186" s="12"/>
      <c r="K186" s="9"/>
      <c r="L186" s="10"/>
    </row>
    <row r="187" spans="1:12" s="2" customFormat="1" x14ac:dyDescent="0.25">
      <c r="A187" s="5"/>
      <c r="B187" s="5"/>
      <c r="C187" s="5"/>
      <c r="D187" s="5"/>
      <c r="E187" s="6"/>
      <c r="F187" s="6"/>
      <c r="G187" s="6"/>
      <c r="H187" s="3"/>
      <c r="I187" s="3"/>
      <c r="J187" s="3"/>
      <c r="K187" s="7"/>
      <c r="L187" s="8"/>
    </row>
    <row r="188" spans="1:12" s="2" customFormat="1" x14ac:dyDescent="0.25"/>
    <row r="189" spans="1:12" s="2" customFormat="1" x14ac:dyDescent="0.25">
      <c r="E189" s="3"/>
      <c r="I189" s="3"/>
    </row>
    <row r="190" spans="1:12" s="2" customFormat="1" x14ac:dyDescent="0.25">
      <c r="E190" s="3"/>
      <c r="I190" s="3"/>
    </row>
    <row r="191" spans="1:12" s="2" customFormat="1" x14ac:dyDescent="0.25">
      <c r="E191" s="3"/>
      <c r="I191" s="3"/>
    </row>
    <row r="192" spans="1:1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</sheetData>
  <mergeCells count="235">
    <mergeCell ref="H103:I103"/>
    <mergeCell ref="H104:I104"/>
    <mergeCell ref="H105:I105"/>
    <mergeCell ref="H106:I106"/>
    <mergeCell ref="H107:I107"/>
    <mergeCell ref="H108:I108"/>
    <mergeCell ref="H109:I109"/>
    <mergeCell ref="D101:I101"/>
    <mergeCell ref="A89:C89"/>
    <mergeCell ref="D89:E89"/>
    <mergeCell ref="D108:E108"/>
    <mergeCell ref="D109:E109"/>
    <mergeCell ref="F103:G103"/>
    <mergeCell ref="F104:G104"/>
    <mergeCell ref="F105:G105"/>
    <mergeCell ref="F106:G106"/>
    <mergeCell ref="F107:G107"/>
    <mergeCell ref="F108:G108"/>
    <mergeCell ref="F109:G109"/>
    <mergeCell ref="B36:K36"/>
    <mergeCell ref="H34:J34"/>
    <mergeCell ref="H32:K32"/>
    <mergeCell ref="H33:K33"/>
    <mergeCell ref="C41:F41"/>
    <mergeCell ref="I41:J41"/>
    <mergeCell ref="C42:G42"/>
    <mergeCell ref="C45:J45"/>
    <mergeCell ref="D103:E103"/>
    <mergeCell ref="D104:E104"/>
    <mergeCell ref="D105:E105"/>
    <mergeCell ref="D106:E106"/>
    <mergeCell ref="D107:E107"/>
    <mergeCell ref="H29:K29"/>
    <mergeCell ref="H30:K30"/>
    <mergeCell ref="C29:F29"/>
    <mergeCell ref="C30:F30"/>
    <mergeCell ref="C31:L31"/>
    <mergeCell ref="C32:F32"/>
    <mergeCell ref="C34:F34"/>
    <mergeCell ref="C33:F33"/>
    <mergeCell ref="C35:F35"/>
    <mergeCell ref="A16:C16"/>
    <mergeCell ref="A17:C17"/>
    <mergeCell ref="A19:C19"/>
    <mergeCell ref="A20:C20"/>
    <mergeCell ref="A21:C21"/>
    <mergeCell ref="A22:C22"/>
    <mergeCell ref="C23:F23"/>
    <mergeCell ref="H28:J28"/>
    <mergeCell ref="C25:F25"/>
    <mergeCell ref="C24:F24"/>
    <mergeCell ref="C26:F26"/>
    <mergeCell ref="C27:F27"/>
    <mergeCell ref="C28:F28"/>
    <mergeCell ref="H23:J23"/>
    <mergeCell ref="H24:J24"/>
    <mergeCell ref="H25:J25"/>
    <mergeCell ref="H26:J26"/>
    <mergeCell ref="H27:J27"/>
    <mergeCell ref="C112:F112"/>
    <mergeCell ref="C88:G88"/>
    <mergeCell ref="I112:J112"/>
    <mergeCell ref="A37:L37"/>
    <mergeCell ref="A38:L38"/>
    <mergeCell ref="J1:M1"/>
    <mergeCell ref="J2:M2"/>
    <mergeCell ref="J3:M3"/>
    <mergeCell ref="A1:I3"/>
    <mergeCell ref="A4:L5"/>
    <mergeCell ref="G7:J7"/>
    <mergeCell ref="G6:J6"/>
    <mergeCell ref="G8:I8"/>
    <mergeCell ref="J8:K8"/>
    <mergeCell ref="A18:C18"/>
    <mergeCell ref="A6:C6"/>
    <mergeCell ref="A7:C7"/>
    <mergeCell ref="A9:C9"/>
    <mergeCell ref="A10:C10"/>
    <mergeCell ref="A11:C11"/>
    <mergeCell ref="A12:C12"/>
    <mergeCell ref="A13:C13"/>
    <mergeCell ref="A14:C14"/>
    <mergeCell ref="A15:C15"/>
    <mergeCell ref="C55:D55"/>
    <mergeCell ref="F55:G55"/>
    <mergeCell ref="C43:G43"/>
    <mergeCell ref="A70:D70"/>
    <mergeCell ref="G67:I67"/>
    <mergeCell ref="G68:I68"/>
    <mergeCell ref="G69:I69"/>
    <mergeCell ref="G70:I70"/>
    <mergeCell ref="A65:L66"/>
    <mergeCell ref="A39:L40"/>
    <mergeCell ref="A67:D67"/>
    <mergeCell ref="A68:D68"/>
    <mergeCell ref="A69:D69"/>
    <mergeCell ref="A63:C63"/>
    <mergeCell ref="A64:C64"/>
    <mergeCell ref="E63:F63"/>
    <mergeCell ref="E64:F64"/>
    <mergeCell ref="C56:D56"/>
    <mergeCell ref="F56:G56"/>
    <mergeCell ref="I55:J55"/>
    <mergeCell ref="I56:J56"/>
    <mergeCell ref="F85:J85"/>
    <mergeCell ref="F76:J76"/>
    <mergeCell ref="F77:J77"/>
    <mergeCell ref="F78:J78"/>
    <mergeCell ref="F79:J79"/>
    <mergeCell ref="F80:J80"/>
    <mergeCell ref="C72:D72"/>
    <mergeCell ref="F72:J72"/>
    <mergeCell ref="F73:J73"/>
    <mergeCell ref="F74:J74"/>
    <mergeCell ref="F75:J75"/>
    <mergeCell ref="D46:F46"/>
    <mergeCell ref="H46:J46"/>
    <mergeCell ref="A90:C90"/>
    <mergeCell ref="F86:J86"/>
    <mergeCell ref="F87:J87"/>
    <mergeCell ref="C73:D73"/>
    <mergeCell ref="C75:D75"/>
    <mergeCell ref="C76:D76"/>
    <mergeCell ref="C77:D77"/>
    <mergeCell ref="C78:D78"/>
    <mergeCell ref="C79:D79"/>
    <mergeCell ref="C80:D80"/>
    <mergeCell ref="C81:D81"/>
    <mergeCell ref="C82:D82"/>
    <mergeCell ref="B83:D83"/>
    <mergeCell ref="B74:D74"/>
    <mergeCell ref="C84:D84"/>
    <mergeCell ref="C85:D85"/>
    <mergeCell ref="C86:D86"/>
    <mergeCell ref="F81:J81"/>
    <mergeCell ref="F82:J82"/>
    <mergeCell ref="F83:J83"/>
    <mergeCell ref="F84:J84"/>
    <mergeCell ref="A113:L114"/>
    <mergeCell ref="I115:J115"/>
    <mergeCell ref="C116:G116"/>
    <mergeCell ref="C117:G117"/>
    <mergeCell ref="D120:F120"/>
    <mergeCell ref="H120:J120"/>
    <mergeCell ref="C119:F119"/>
    <mergeCell ref="C115:F115"/>
    <mergeCell ref="C87:D87"/>
    <mergeCell ref="F102:G102"/>
    <mergeCell ref="A92:C92"/>
    <mergeCell ref="A91:C91"/>
    <mergeCell ref="A95:C95"/>
    <mergeCell ref="A96:C96"/>
    <mergeCell ref="A97:C97"/>
    <mergeCell ref="A98:C98"/>
    <mergeCell ref="A99:C99"/>
    <mergeCell ref="A100:C100"/>
    <mergeCell ref="A93:C93"/>
    <mergeCell ref="C111:G111"/>
    <mergeCell ref="C132:D132"/>
    <mergeCell ref="F132:G132"/>
    <mergeCell ref="I132:J132"/>
    <mergeCell ref="C133:D133"/>
    <mergeCell ref="F133:G133"/>
    <mergeCell ref="I133:J133"/>
    <mergeCell ref="C130:D130"/>
    <mergeCell ref="F130:G130"/>
    <mergeCell ref="I130:J130"/>
    <mergeCell ref="C131:D131"/>
    <mergeCell ref="F131:G131"/>
    <mergeCell ref="I131:J131"/>
    <mergeCell ref="C136:D136"/>
    <mergeCell ref="F136:G136"/>
    <mergeCell ref="I136:J136"/>
    <mergeCell ref="A143:C143"/>
    <mergeCell ref="E143:F143"/>
    <mergeCell ref="C134:D134"/>
    <mergeCell ref="F134:G134"/>
    <mergeCell ref="I134:J134"/>
    <mergeCell ref="C135:D135"/>
    <mergeCell ref="F135:G135"/>
    <mergeCell ref="I135:J135"/>
    <mergeCell ref="A148:D148"/>
    <mergeCell ref="G148:I148"/>
    <mergeCell ref="A149:D149"/>
    <mergeCell ref="G149:I149"/>
    <mergeCell ref="A150:D150"/>
    <mergeCell ref="G150:I150"/>
    <mergeCell ref="A144:C144"/>
    <mergeCell ref="E144:F144"/>
    <mergeCell ref="A145:L146"/>
    <mergeCell ref="A147:D147"/>
    <mergeCell ref="G147:I147"/>
    <mergeCell ref="C155:D155"/>
    <mergeCell ref="F155:J155"/>
    <mergeCell ref="C156:D156"/>
    <mergeCell ref="F156:J156"/>
    <mergeCell ref="C157:D157"/>
    <mergeCell ref="F157:J157"/>
    <mergeCell ref="C152:D152"/>
    <mergeCell ref="F152:J152"/>
    <mergeCell ref="C153:D153"/>
    <mergeCell ref="F153:J153"/>
    <mergeCell ref="B154:D154"/>
    <mergeCell ref="F154:J154"/>
    <mergeCell ref="F161:J161"/>
    <mergeCell ref="C162:D162"/>
    <mergeCell ref="F162:J162"/>
    <mergeCell ref="B163:D163"/>
    <mergeCell ref="F163:J163"/>
    <mergeCell ref="C158:D158"/>
    <mergeCell ref="F158:J158"/>
    <mergeCell ref="C159:D159"/>
    <mergeCell ref="F159:J159"/>
    <mergeCell ref="C160:D160"/>
    <mergeCell ref="F160:J160"/>
    <mergeCell ref="K185:K186"/>
    <mergeCell ref="L185:L186"/>
    <mergeCell ref="A186:B186"/>
    <mergeCell ref="H186:J186"/>
    <mergeCell ref="I89:J89"/>
    <mergeCell ref="A94:C94"/>
    <mergeCell ref="A102:C102"/>
    <mergeCell ref="H102:I102"/>
    <mergeCell ref="C167:D167"/>
    <mergeCell ref="F167:J167"/>
    <mergeCell ref="C185:D186"/>
    <mergeCell ref="E185:E186"/>
    <mergeCell ref="F185:G186"/>
    <mergeCell ref="C164:D164"/>
    <mergeCell ref="F164:J164"/>
    <mergeCell ref="C165:D165"/>
    <mergeCell ref="F165:J165"/>
    <mergeCell ref="C166:D166"/>
    <mergeCell ref="F166:J166"/>
    <mergeCell ref="C161:D161"/>
  </mergeCells>
  <pageMargins left="0.7" right="0.7" top="0.75" bottom="0.75" header="0.3" footer="0.3"/>
  <pageSetup paperSize="9" scale="45" orientation="portrait" r:id="rId1"/>
  <rowBreaks count="1" manualBreakCount="1">
    <brk id="10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 Barzan</dc:creator>
  <cp:lastModifiedBy>Robin</cp:lastModifiedBy>
  <cp:lastPrinted>2011-10-17T22:53:24Z</cp:lastPrinted>
  <dcterms:created xsi:type="dcterms:W3CDTF">2011-10-14T11:45:41Z</dcterms:created>
  <dcterms:modified xsi:type="dcterms:W3CDTF">2011-10-17T23:03:45Z</dcterms:modified>
</cp:coreProperties>
</file>